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882" documentId="13_ncr:1_{F6CB121F-512D-4AA6-A0C1-0FB36C537598}" xr6:coauthVersionLast="47" xr6:coauthVersionMax="47" xr10:uidLastSave="{60A62D56-28B3-4CC0-8C8B-E57E5BD09AD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9" i="5"/>
  <c r="I9" i="5"/>
  <c r="J9" i="5"/>
  <c r="L9" i="5"/>
  <c r="B8" i="5"/>
  <c r="G8" i="5"/>
  <c r="I8" i="5"/>
  <c r="J8" i="5"/>
  <c r="L8" i="5"/>
  <c r="B7" i="5"/>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G5" i="5"/>
  <c r="I5" i="5"/>
  <c r="J5" i="5"/>
  <c r="L5" i="5"/>
  <c r="G6" i="5"/>
  <c r="I6" i="5"/>
  <c r="J6" i="5"/>
  <c r="L6"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<sst xmlns="http://schemas.openxmlformats.org/spreadsheetml/2006/main" count="180303" uniqueCount="39130">
  <si>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</si>
  <si>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</si>
  <si>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</si>
  <si>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</si>
  <si>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</si>
  <si>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</si>
  <si>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</si>
  <si>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</si>
  <si>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</si>
  <si>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</si>
  <si>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</si>
  <si>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</si>
  <si>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</si>
  <si>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</si>
  <si>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</si>
  <si>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</si>
  <si>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</si>
  <si>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</si>
  <si>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</si>
  <si>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</si>
  <si>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</si>
  <si>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</si>
  <si>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</si>
  <si>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</si>
  <si>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</si>
  <si>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</si>
  <si>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</si>
  <si>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</si>
  <si>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</si>
  <si>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</si>
  <si>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</si>
  <si>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</si>
  <si>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</si>
  <si>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</si>
  <si>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</si>
  <si>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</si>
  <si>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</si>
  <si>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</si>
  <si>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</si>
  <si>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</si>
  <si>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</si>
  <si>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</si>
  <si>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</si>
  <si>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</si>
  <si>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</si>
  <si>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</si>
  <si>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</si>
  <si>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</si>
  <si>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</si>
  <si>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</si>
  <si>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</si>
  <si>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</si>
  <si>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</si>
  <si>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</si>
  <si>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</si>
  <si>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</si>
  <si>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</si>
  <si>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</si>
  <si>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</si>
  <si>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</si>
  <si>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</si>
  <si>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</si>
  <si>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</si>
  <si>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</si>
  <si>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</si>
  <si>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</si>
  <si>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</si>
  <si>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</si>
  <si>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</si>
  <si>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</si>
  <si>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</si>
  <si>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</si>
  <si>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</si>
  <si>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</si>
  <si>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</si>
  <si>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</si>
  <si>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</si>
  <si>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</si>
  <si>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</si>
  <si>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</si>
  <si>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</si>
  <si>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</si>
  <si>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</si>
  <si>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</si>
  <si>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</si>
  <si>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</si>
  <si>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</si>
  <si>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</si>
  <si>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</si>
  <si>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</si>
  <si>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</si>
  <si>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</si>
  <si>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</si>
  <si>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</si>
  <si>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</si>
  <si>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</si>
  <si>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</si>
  <si>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</si>
  <si>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</si>
  <si>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</si>
  <si>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</si>
  <si>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</si>
  <si>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</si>
  <si>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</si>
  <si>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</si>
  <si>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</si>
  <si>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</si>
  <si>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</si>
  <si>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</si>
  <si>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</si>
  <si>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</si>
  <si>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</si>
  <si>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</si>
  <si>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</si>
  <si>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</si>
  <si>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</si>
  <si>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</si>
  <si>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</si>
  <si>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</si>
  <si>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</si>
  <si>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</si>
  <si>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</si>
  <si>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</si>
  <si>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</si>
  <si>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</si>
  <si>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</si>
  <si>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</si>
  <si>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</si>
  <si>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</si>
  <si>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</si>
  <si>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</si>
  <si>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</si>
  <si>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</si>
  <si>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</si>
  <si>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</si>
  <si>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</si>
  <si>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</si>
  <si>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</si>
  <si>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</si>
  <si>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</si>
  <si>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</si>
  <si>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</si>
  <si>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</si>
  <si>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</si>
  <si>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</si>
  <si>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</si>
  <si>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</si>
  <si>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</si>
  <si>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</si>
  <si>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</si>
  <si>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</si>
  <si>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</si>
  <si>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</si>
  <si>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</si>
  <si>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</si>
  <si>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</si>
  <si>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</si>
  <si>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</si>
  <si>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</si>
  <si>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</si>
  <si>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</si>
  <si>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</si>
  <si>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</si>
  <si>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</si>
  <si>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</si>
  <si>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</si>
  <si>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</si>
  <si>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</si>
  <si>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</si>
  <si>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</si>
  <si>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</si>
  <si>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</si>
  <si>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</si>
  <si>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</si>
  <si>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</si>
  <si>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</si>
  <si>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</si>
  <si>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</si>
  <si>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</si>
  <si>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</si>
  <si>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</si>
  <si>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</si>
  <si>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</si>
  <si>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</si>
  <si>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</si>
  <si>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</si>
  <si>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</si>
  <si>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</si>
  <si>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</si>
  <si>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</si>
  <si>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</si>
  <si>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</si>
  <si>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</si>
  <si>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</si>
  <si>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</si>
  <si>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</si>
  <si>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</si>
  <si>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</si>
  <si>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</si>
  <si>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</si>
  <si>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</si>
  <si>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</si>
  <si>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</si>
  <si>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</si>
  <si>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</si>
  <si>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</si>
  <si>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</si>
  <si>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</si>
  <si>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</si>
  <si>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</si>
  <si>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</si>
  <si>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</si>
  <si>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</si>
  <si>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</si>
  <si>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</si>
  <si>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</si>
  <si>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</si>
  <si>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</si>
  <si>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</si>
  <si>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</si>
  <si>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</si>
  <si>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</si>
  <si>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</si>
  <si>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</si>
  <si>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</si>
  <si>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</si>
  <si>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</si>
  <si>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</si>
  <si>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</si>
  <si>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</si>
  <si>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</si>
  <si>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</si>
  <si>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</si>
  <si>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</si>
  <si>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</si>
  <si>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</si>
  <si>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</si>
  <si>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</si>
  <si>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</si>
  <si>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</si>
  <si>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</si>
  <si>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</si>
  <si>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</si>
  <si>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</si>
  <si>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</si>
  <si>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</si>
  <si>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</si>
  <si>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</si>
  <si>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</si>
  <si>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</si>
  <si>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</si>
  <si>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</si>
  <si>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</si>
  <si>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</si>
  <si>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</si>
  <si>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</si>
  <si>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</si>
  <si>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</si>
  <si>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</si>
  <si>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</si>
  <si>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</si>
  <si>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</si>
  <si>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</si>
  <si>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</si>
  <si>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</si>
  <si>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</si>
  <si>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</si>
  <si>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</si>
  <si>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</si>
  <si>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</si>
  <si>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</si>
  <si>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</si>
  <si>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</si>
  <si>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</si>
  <si>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</si>
  <si>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</si>
  <si>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</si>
  <si>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</si>
  <si>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</si>
  <si>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</si>
  <si>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</si>
  <si>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</si>
  <si>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</si>
  <si>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</si>
  <si>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</si>
  <si>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</si>
  <si>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</si>
  <si>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</si>
  <si>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</si>
  <si>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</si>
  <si>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</si>
  <si>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</si>
  <si>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</si>
  <si>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</si>
  <si>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</si>
  <si>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</si>
  <si>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</si>
  <si>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</si>
  <si>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</si>
  <si>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</si>
  <si>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</si>
  <si>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</si>
  <si>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</si>
  <si>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</si>
  <si>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</si>
  <si>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</si>
  <si>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</si>
  <si>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</si>
  <si>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</si>
  <si>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</si>
  <si>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</si>
  <si>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</si>
  <si>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</si>
  <si>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</si>
  <si>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</si>
  <si>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</si>
  <si>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</si>
  <si>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</si>
  <si>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</si>
  <si>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</si>
  <si>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</si>
  <si>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</si>
  <si>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</si>
  <si>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</si>
  <si>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</si>
  <si>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</si>
  <si>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</si>
  <si>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</si>
  <si>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</si>
  <si>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</si>
  <si>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</si>
  <si>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</si>
  <si>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</si>
  <si>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</si>
  <si>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</si>
  <si>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</si>
  <si>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</si>
  <si>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</si>
  <si>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</si>
  <si>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</si>
  <si>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</si>
  <si>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</si>
  <si>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</si>
  <si>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</si>
  <si>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</si>
  <si>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</si>
  <si>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</si>
  <si>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</si>
  <si>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</si>
  <si>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</si>
  <si>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</si>
  <si>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</si>
  <si>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</si>
  <si>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</si>
  <si>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</si>
  <si>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</si>
  <si>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</si>
  <si>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</si>
  <si>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</si>
  <si>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</si>
  <si>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</si>
  <si>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</si>
  <si>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</si>
  <si>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</si>
  <si>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</si>
  <si>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</si>
  <si>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</si>
  <si>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</si>
  <si>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</si>
  <si>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</si>
  <si>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</si>
  <si>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</si>
  <si>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</si>
  <si>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</si>
  <si>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</si>
  <si>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</si>
  <si>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</si>
  <si>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</si>
  <si>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</si>
  <si>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</si>
  <si>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</si>
  <si>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</si>
  <si>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</si>
  <si>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</si>
  <si>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</si>
  <si>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</si>
  <si>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</si>
  <si>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</si>
  <si>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</si>
  <si>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</si>
  <si>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</si>
  <si>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</si>
  <si>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</si>
  <si>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</si>
  <si>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</si>
  <si>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</si>
  <si>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</si>
  <si>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</si>
  <si>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</si>
  <si>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</si>
  <si>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</si>
  <si>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</si>
  <si>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</si>
  <si>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</si>
  <si>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</si>
  <si>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</si>
  <si>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</si>
  <si>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</si>
  <si>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</si>
  <si>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</si>
  <si>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</si>
  <si>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</si>
  <si>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</si>
  <si>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</si>
  <si>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</si>
  <si>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</si>
  <si>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</si>
  <si>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</si>
  <si>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</si>
  <si>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</si>
  <si>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</si>
  <si>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</si>
  <si>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</si>
  <si>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</si>
  <si>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</si>
  <si>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</si>
  <si>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</si>
  <si>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</si>
  <si>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</si>
  <si>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</si>
  <si>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</si>
  <si>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</si>
  <si>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</si>
  <si>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</si>
  <si>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</si>
  <si>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</si>
  <si>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</si>
  <si>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</si>
  <si>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</si>
  <si>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</si>
  <si>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</si>
  <si>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</si>
  <si>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</si>
  <si>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</si>
  <si>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</si>
  <si>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</si>
  <si>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</si>
  <si>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</si>
  <si>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</si>
  <si>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</si>
  <si>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</si>
  <si>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</si>
  <si>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</si>
  <si>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</si>
  <si>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</si>
  <si>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</si>
  <si>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</si>
  <si>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</si>
  <si>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</si>
  <si>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</si>
  <si>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</si>
  <si>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</si>
  <si>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</si>
  <si>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</si>
  <si>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</si>
  <si>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</si>
  <si>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</si>
  <si>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</si>
  <si>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</si>
  <si>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</si>
  <si>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</si>
  <si>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</si>
  <si>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</si>
  <si>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</si>
  <si>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</si>
  <si>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</si>
  <si>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</si>
  <si>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</si>
  <si>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</si>
  <si>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</si>
  <si>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</si>
  <si>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</si>
  <si>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</si>
  <si>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</si>
  <si>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</si>
  <si>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</si>
  <si>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</si>
  <si>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</si>
  <si>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</si>
  <si>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</si>
  <si>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</si>
  <si>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</si>
  <si>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</si>
  <si>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</si>
  <si>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</si>
  <si>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</si>
  <si>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</si>
  <si>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</si>
  <si>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</si>
  <si>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</si>
  <si>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</si>
  <si>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</si>
  <si>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</si>
  <si>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</si>
  <si>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</si>
  <si>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</si>
  <si>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</si>
  <si>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</si>
  <si>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</si>
  <si>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</si>
  <si>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</si>
  <si>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</si>
  <si>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</si>
  <si>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</si>
  <si>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</si>
  <si>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</si>
  <si>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</si>
  <si>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</si>
  <si>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</si>
  <si>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</si>
  <si>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</si>
  <si>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</si>
  <si>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</si>
  <si>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</si>
  <si>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</si>
  <si>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</si>
  <si>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</si>
  <si>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</si>
  <si>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</si>
  <si>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</si>
  <si>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</si>
  <si>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</si>
  <si>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</si>
  <si>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</si>
  <si>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</si>
  <si>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</si>
  <si>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</si>
  <si>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</si>
  <si>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</si>
  <si>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</si>
  <si>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</si>
  <si>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</si>
  <si>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</si>
  <si>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</si>
  <si>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</si>
  <si>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</si>
  <si>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</si>
  <si>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</si>
  <si>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</si>
  <si>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</si>
  <si>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</si>
  <si>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</si>
  <si>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</si>
  <si>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</si>
  <si>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</si>
  <si>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</si>
  <si>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</si>
  <si>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</si>
  <si>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</si>
  <si>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</si>
  <si>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</si>
  <si>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</si>
  <si>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</si>
  <si>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</si>
  <si>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</si>
  <si>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</si>
  <si>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</si>
  <si>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</si>
  <si>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</si>
  <si>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</si>
  <si>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</si>
  <si>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</si>
  <si>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</si>
  <si>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</si>
  <si>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</si>
  <si>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</si>
  <si>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</si>
  <si>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</si>
  <si>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</si>
  <si>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</si>
  <si>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</si>
  <si>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</si>
  <si>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</si>
  <si>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</si>
  <si>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</si>
  <si>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</si>
  <si>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</si>
  <si>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</si>
  <si>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</si>
  <si>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</si>
  <si>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</si>
  <si>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</si>
  <si>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</si>
  <si>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</si>
  <si>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</si>
  <si>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</si>
  <si>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</si>
  <si>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</si>
  <si>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</si>
  <si>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</si>
  <si>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</si>
  <si>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</si>
  <si>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</si>
  <si>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</si>
  <si>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</si>
  <si>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</si>
  <si>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</si>
  <si>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</si>
  <si>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</si>
  <si>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</si>
  <si>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</si>
  <si>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</si>
  <si>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</si>
  <si>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</si>
  <si>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</si>
  <si>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</si>
  <si>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</si>
  <si>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</si>
  <si>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</si>
  <si>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</si>
  <si>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</si>
  <si>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</si>
  <si>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</si>
  <si>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</si>
  <si>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</si>
  <si>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</si>
  <si>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</si>
  <si>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</si>
  <si>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</si>
  <si>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</si>
  <si>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</si>
  <si>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</si>
  <si>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</si>
  <si>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</si>
  <si>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</si>
  <si>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</si>
  <si>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</si>
  <si>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</si>
  <si>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</si>
  <si>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</si>
  <si>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</si>
  <si>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</si>
  <si>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</si>
  <si>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</si>
  <si>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</si>
  <si>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</si>
  <si>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</si>
  <si>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</si>
  <si>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</si>
  <si>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</si>
  <si>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</si>
  <si>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</si>
  <si>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</si>
  <si>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</si>
  <si>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</si>
  <si>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</si>
  <si>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</si>
  <si>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</si>
  <si>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</si>
  <si>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</si>
  <si>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</si>
  <si>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</si>
  <si>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</si>
  <si>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</si>
  <si>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</si>
  <si>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</si>
  <si>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</si>
  <si>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</si>
  <si>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</si>
  <si>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</si>
  <si>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</si>
  <si>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</si>
  <si>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</si>
  <si>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</si>
  <si>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</si>
  <si>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</si>
  <si>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</si>
  <si>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</si>
  <si>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</si>
  <si>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</si>
  <si>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</si>
  <si>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</si>
  <si>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</si>
  <si>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</si>
  <si>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</si>
  <si>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</si>
  <si>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</si>
  <si>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</si>
  <si>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</si>
  <si>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</si>
  <si>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</si>
  <si>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</si>
  <si>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</si>
  <si>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</si>
  <si>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</si>
  <si>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</si>
  <si>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</si>
  <si>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</si>
  <si>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</si>
  <si>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</si>
  <si>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</si>
  <si>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</si>
  <si>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</si>
  <si>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</si>
  <si>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</si>
  <si>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</si>
  <si>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</si>
  <si>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</si>
  <si>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</si>
  <si>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</si>
  <si>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</si>
  <si>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</si>
  <si>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</si>
  <si>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</si>
  <si>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</si>
  <si>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</si>
  <si>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</si>
  <si>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</si>
  <si>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</si>
  <si>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</si>
  <si>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</si>
  <si>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</si>
  <si>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</si>
  <si>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</si>
  <si>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</si>
  <si>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</si>
  <si>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</si>
  <si>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</si>
  <si>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</si>
  <si>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</si>
  <si>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</si>
  <si>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</si>
  <si>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</si>
  <si>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</si>
  <si>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</si>
  <si>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</si>
  <si>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</si>
  <si>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</si>
  <si>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</si>
  <si>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</si>
  <si>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</si>
  <si>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</si>
  <si>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</si>
  <si>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</si>
  <si>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</si>
  <si>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</si>
  <si>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</si>
  <si>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</si>
  <si>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</si>
  <si>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</si>
  <si>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</si>
  <si>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</si>
  <si>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</si>
  <si>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</si>
  <si>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</si>
  <si>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</si>
  <si>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</si>
  <si>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</si>
  <si>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</si>
  <si>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</si>
  <si>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</si>
  <si>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</si>
  <si>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</si>
  <si>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</si>
  <si>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</si>
  <si>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</si>
  <si>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</si>
  <si>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</si>
  <si>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</si>
  <si>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</si>
  <si>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</si>
  <si>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</si>
  <si>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</si>
  <si>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</si>
  <si>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</si>
  <si>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</si>
  <si>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</si>
  <si>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</si>
  <si>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</si>
  <si>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</si>
  <si>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</si>
  <si>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</si>
  <si>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</si>
  <si>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</si>
  <si>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</si>
  <si>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</si>
  <si>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</si>
  <si>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</si>
  <si>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</si>
  <si>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</si>
  <si>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</si>
  <si>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</si>
  <si>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</si>
  <si>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</si>
  <si>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</si>
  <si>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</si>
  <si>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</si>
  <si>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</si>
  <si>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</si>
  <si>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</si>
  <si>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</si>
  <si>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</si>
  <si>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</si>
  <si>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</si>
  <si>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</si>
  <si>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</si>
  <si>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</si>
  <si>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</si>
  <si>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</si>
  <si>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</si>
  <si>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</si>
  <si>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</si>
  <si>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</si>
  <si>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</si>
  <si>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</si>
  <si>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</si>
  <si>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</si>
  <si>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</si>
  <si>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</si>
  <si>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</si>
  <si>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</si>
  <si>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</si>
  <si>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</si>
  <si>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</si>
  <si>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</si>
  <si>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</si>
  <si>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</si>
  <si>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</si>
  <si>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</si>
  <si>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</si>
  <si>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</si>
  <si>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</si>
  <si>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</si>
  <si>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</si>
  <si>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</si>
  <si>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</si>
  <si>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</si>
  <si>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</si>
  <si>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</si>
  <si>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</si>
  <si>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</si>
  <si>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</si>
  <si>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</si>
  <si>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</si>
  <si>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</si>
  <si>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</si>
  <si>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</si>
  <si>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</si>
  <si>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</si>
  <si>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</si>
  <si>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</si>
  <si>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</si>
  <si>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</si>
  <si>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</si>
  <si>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</si>
  <si>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</si>
  <si>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</si>
  <si>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</si>
  <si>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</si>
  <si>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</si>
  <si>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</si>
  <si>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</si>
  <si>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</si>
  <si>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</si>
  <si>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</si>
  <si>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</si>
  <si>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</si>
  <si>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</si>
  <si>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</si>
  <si>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</si>
  <si>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</si>
  <si>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</si>
  <si>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</si>
  <si>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</si>
  <si>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</si>
  <si>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</si>
  <si>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</si>
  <si>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</si>
  <si>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</si>
  <si>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</si>
  <si>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</si>
  <si>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</si>
  <si>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</si>
  <si>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</si>
  <si>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</si>
  <si>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</si>
  <si>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</si>
  <si>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</si>
  <si>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</si>
  <si>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</si>
  <si>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</si>
  <si>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</si>
  <si>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</si>
  <si>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</si>
  <si>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</si>
  <si>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</si>
  <si>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</si>
  <si>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</si>
  <si>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</si>
  <si>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</si>
  <si>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</si>
  <si>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</si>
  <si>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</si>
  <si>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</si>
  <si>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</si>
  <si>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</si>
  <si>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</si>
  <si>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</si>
  <si>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</si>
  <si>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</si>
  <si>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</si>
  <si>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</si>
  <si>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</si>
  <si>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</si>
  <si>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</si>
  <si>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</si>
  <si>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</si>
  <si>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</si>
  <si>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</si>
  <si>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</si>
  <si>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</si>
  <si>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</si>
  <si>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</si>
  <si>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</si>
  <si>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</si>
  <si>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</si>
  <si>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</si>
  <si>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</si>
  <si>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</si>
  <si>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</si>
  <si>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</si>
  <si>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</si>
  <si>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</si>
  <si>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</si>
  <si>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</si>
  <si>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</si>
  <si>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</si>
  <si>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</si>
  <si>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</si>
  <si>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</si>
  <si>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</si>
  <si>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</si>
  <si>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</si>
  <si>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</si>
  <si>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</si>
  <si>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</si>
  <si>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</si>
  <si>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</si>
  <si>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</si>
  <si>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</si>
  <si>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</si>
  <si>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</si>
  <si>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</si>
  <si>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</si>
  <si>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</si>
  <si>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</si>
  <si>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</si>
  <si>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</si>
  <si>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</si>
  <si>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</si>
  <si>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</si>
  <si>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</si>
  <si>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</si>
  <si>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</si>
  <si>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</si>
  <si>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</si>
  <si>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</si>
  <si>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</si>
  <si>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</si>
  <si>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</si>
  <si>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</si>
  <si>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</si>
  <si>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</si>
  <si>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</si>
  <si>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</si>
  <si>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</si>
  <si>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</si>
  <si>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</si>
  <si>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</si>
  <si>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</si>
  <si>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</si>
  <si>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</si>
  <si>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</si>
  <si>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</si>
  <si>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</si>
  <si>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</si>
  <si>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</si>
  <si>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</si>
  <si>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</si>
  <si>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</si>
  <si>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</si>
  <si>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</si>
  <si>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</si>
  <si>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</si>
  <si>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</si>
  <si>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</si>
  <si>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</si>
  <si>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</si>
  <si>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</si>
  <si>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</si>
  <si>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</si>
  <si>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</si>
  <si>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</si>
  <si>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</si>
  <si>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</si>
  <si>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</si>
  <si>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</si>
  <si>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</si>
  <si>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</si>
  <si>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</si>
  <si>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</si>
  <si>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</si>
  <si>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</si>
  <si>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</si>
  <si>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</si>
  <si>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</si>
  <si>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</si>
  <si>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</si>
  <si>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</si>
  <si>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</si>
  <si>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</si>
  <si>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</si>
  <si>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</si>
  <si>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</si>
  <si>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</si>
  <si>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</si>
  <si>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</si>
  <si>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</si>
  <si>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</si>
  <si>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</si>
  <si>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</si>
  <si>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</si>
  <si>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</si>
  <si>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</si>
  <si>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</si>
  <si>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</si>
  <si>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</si>
  <si>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</si>
  <si>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</si>
  <si>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</si>
  <si>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</si>
  <si>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</si>
  <si>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</si>
  <si>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</si>
  <si>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</si>
  <si>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</si>
  <si>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</si>
  <si>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</si>
  <si>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</si>
  <si>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</si>
  <si>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</si>
  <si>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</si>
  <si>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</si>
  <si>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</si>
  <si>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</si>
  <si>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</si>
  <si>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</si>
  <si>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</si>
  <si>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</si>
  <si>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</si>
  <si>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</si>
  <si>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</si>
  <si>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</si>
  <si>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</si>
  <si>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</si>
  <si>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</si>
  <si>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</si>
  <si>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</si>
  <si>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</si>
  <si>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</si>
  <si>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</si>
  <si>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</si>
  <si>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</si>
  <si>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</si>
  <si>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</si>
  <si>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</si>
  <si>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</si>
  <si>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</si>
  <si>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</si>
  <si>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</si>
  <si>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</si>
  <si>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</si>
  <si>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</si>
  <si>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</si>
  <si>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</si>
  <si>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</si>
  <si>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</si>
  <si>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</si>
  <si>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</si>
  <si>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</si>
  <si>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</si>
  <si>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</si>
  <si>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</si>
  <si>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</si>
  <si>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</si>
  <si>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</si>
  <si>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</si>
  <si>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</si>
  <si>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</si>
  <si>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</si>
  <si>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</si>
  <si>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</si>
  <si>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</si>
  <si>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</si>
  <si>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</si>
  <si>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</si>
  <si>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</si>
  <si>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</si>
  <si>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</si>
  <si>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</si>
  <si>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</si>
  <si>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</si>
  <si>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</si>
  <si>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</si>
  <si>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</si>
  <si>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</si>
  <si>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</si>
  <si>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</si>
  <si>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</si>
  <si>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</si>
  <si>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</si>
  <si>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</si>
  <si>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</si>
  <si>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</si>
  <si>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</si>
  <si>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</si>
  <si>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</si>
  <si>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</si>
  <si>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</si>
  <si>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</si>
  <si>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</si>
  <si>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</si>
  <si>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</si>
  <si>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</si>
  <si>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</si>
  <si>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</si>
  <si>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</si>
  <si>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</si>
  <si>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</si>
  <si>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</si>
  <si>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</si>
  <si>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</si>
  <si>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</si>
  <si>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</si>
  <si>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</si>
  <si>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</si>
  <si>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</si>
  <si>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</si>
  <si>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</si>
  <si>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</si>
  <si>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</si>
  <si>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</si>
  <si>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</si>
  <si>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</si>
  <si>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</si>
  <si>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</si>
  <si>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</si>
  <si>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</si>
  <si>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</si>
  <si>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</si>
  <si>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</si>
  <si>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</si>
  <si>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</si>
  <si>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</si>
  <si>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</si>
  <si>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</si>
  <si>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</si>
  <si>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</si>
  <si>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</si>
  <si>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</si>
  <si>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</si>
  <si>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</si>
  <si>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</si>
  <si>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</si>
  <si>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</si>
  <si>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</si>
  <si>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</si>
  <si>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</si>
  <si>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</si>
  <si>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</si>
  <si>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</si>
  <si>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</si>
  <si>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</si>
  <si>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</si>
  <si>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</si>
  <si>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</si>
  <si>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</si>
  <si>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</si>
  <si>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</si>
  <si>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</si>
  <si>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</si>
  <si>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</si>
  <si>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</si>
  <si>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</si>
  <si>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</si>
  <si>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</si>
  <si>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</si>
  <si>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</si>
  <si>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</si>
  <si>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</si>
  <si>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</si>
  <si>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</si>
  <si>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</si>
  <si>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</si>
  <si>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</si>
  <si>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</si>
  <si>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</si>
  <si>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</si>
  <si>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</si>
  <si>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</si>
  <si>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</si>
  <si>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</si>
  <si>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</si>
  <si>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</si>
  <si>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</si>
  <si>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</si>
  <si>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</si>
  <si>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</si>
  <si>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</si>
  <si>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</si>
  <si>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</si>
  <si>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</si>
  <si>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</si>
  <si>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</si>
  <si>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</si>
  <si>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</si>
  <si>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</si>
  <si>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</si>
  <si>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</si>
  <si>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</si>
  <si>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</si>
  <si>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</si>
  <si>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</si>
  <si>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</si>
  <si>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</si>
  <si>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</si>
  <si>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</si>
  <si>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</si>
  <si>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</si>
  <si>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</si>
  <si>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</si>
  <si>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</si>
  <si>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</si>
  <si>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</si>
  <si>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</si>
  <si>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</si>
  <si>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</si>
  <si>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</si>
  <si>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</si>
  <si>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</si>
  <si>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</si>
  <si>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</si>
  <si>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</si>
  <si>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</si>
  <si>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</si>
  <si>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</si>
  <si>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</si>
  <si>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</si>
  <si>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</si>
  <si>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</si>
  <si>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</si>
  <si>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</si>
  <si>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</si>
  <si>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</si>
  <si>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</si>
  <si>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</si>
  <si>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</si>
  <si>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</si>
  <si>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</si>
  <si>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</si>
  <si>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</si>
  <si>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</si>
  <si>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</si>
  <si>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</si>
  <si>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</si>
  <si>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</si>
  <si>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</si>
  <si>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</si>
  <si>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</si>
  <si>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</si>
  <si>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</si>
  <si>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</si>
  <si>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</si>
  <si>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</si>
  <si>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</si>
  <si>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</si>
  <si>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</si>
  <si>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</si>
  <si>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</si>
  <si>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</si>
  <si>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</si>
  <si>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</si>
  <si>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</si>
  <si>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</si>
  <si>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</si>
  <si>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</si>
  <si>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</si>
  <si>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</si>
  <si>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</si>
  <si>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</si>
  <si>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</si>
  <si>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</si>
  <si>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</si>
  <si>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</si>
  <si>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</si>
  <si>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</si>
  <si>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</si>
  <si>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</si>
  <si>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</si>
  <si>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</si>
  <si>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</si>
  <si>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</si>
  <si>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</si>
  <si>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</si>
  <si>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</si>
  <si>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</si>
  <si>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</si>
  <si>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</si>
  <si>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</si>
  <si>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</si>
  <si>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</si>
  <si>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</si>
  <si>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</si>
  <si>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</si>
  <si>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</si>
  <si>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</si>
  <si>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</si>
  <si>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</si>
  <si>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</si>
  <si>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</si>
  <si>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</si>
  <si>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</si>
  <si>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</si>
  <si>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</si>
  <si>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</si>
  <si>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</si>
  <si>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</si>
  <si>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</si>
  <si>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</si>
  <si>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</si>
  <si>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</si>
  <si>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</si>
  <si>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</si>
  <si>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</si>
  <si>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</si>
  <si>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</si>
  <si>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</si>
  <si>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</si>
  <si>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</si>
  <si>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</si>
  <si>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</si>
  <si>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</si>
  <si>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</si>
  <si>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</si>
  <si>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</si>
  <si>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</si>
  <si>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</si>
  <si>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</si>
  <si>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</si>
  <si>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</si>
  <si>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</si>
  <si>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</si>
  <si>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</si>
  <si>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</si>
  <si>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</si>
  <si>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</si>
  <si>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</si>
  <si>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</si>
  <si>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</si>
  <si>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</si>
  <si>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</si>
  <si>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</si>
  <si>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</si>
  <si>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</si>
  <si>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</si>
  <si>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</si>
  <si>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</si>
  <si>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</si>
  <si>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</si>
  <si>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</si>
  <si>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</si>
  <si>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</si>
  <si>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</si>
  <si>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</si>
  <si>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</si>
  <si>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</si>
  <si>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</si>
  <si>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</si>
  <si>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</si>
  <si>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</si>
  <si>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</si>
  <si>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</si>
  <si>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</si>
  <si>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</si>
  <si>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</si>
  <si>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</si>
  <si>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</si>
  <si>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</si>
  <si>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</si>
  <si>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</si>
  <si>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</si>
  <si>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</si>
  <si>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</si>
  <si>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</si>
  <si>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</si>
  <si>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</si>
  <si>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</si>
  <si>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</si>
  <si>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</si>
  <si>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</si>
  <si>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</si>
  <si>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</si>
  <si>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</si>
  <si>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</si>
  <si>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</si>
  <si>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</si>
  <si>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</si>
  <si>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</si>
  <si>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</si>
  <si>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</si>
  <si>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</si>
  <si>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</si>
  <si>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</si>
  <si>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</si>
  <si>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</si>
  <si>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</si>
  <si>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</si>
  <si>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</si>
  <si>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</si>
  <si>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</si>
  <si>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</si>
  <si>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</si>
  <si>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</si>
  <si>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</si>
  <si>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</si>
  <si>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</si>
  <si>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</si>
  <si>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</si>
  <si>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</si>
  <si>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</si>
  <si>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</si>
  <si>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</si>
  <si>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</si>
  <si>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</si>
  <si>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</si>
  <si>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</si>
  <si>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</si>
  <si>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</si>
  <si>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</si>
  <si>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</si>
  <si>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</si>
  <si>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</si>
  <si>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</si>
  <si>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</si>
  <si>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</si>
  <si>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</si>
  <si>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</si>
  <si>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</si>
  <si>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</si>
  <si>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</si>
  <si>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</si>
  <si>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</si>
  <si>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</si>
  <si>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</si>
  <si>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</si>
  <si>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</si>
  <si>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</si>
  <si>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</si>
  <si>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</si>
  <si>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</si>
  <si>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</si>
  <si>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</si>
  <si>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</si>
  <si>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</si>
  <si>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</si>
  <si>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</si>
  <si>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</si>
  <si>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</si>
  <si>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</si>
  <si>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</si>
  <si>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</si>
  <si>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</si>
  <si>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</si>
  <si>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</si>
  <si>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</si>
  <si>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</si>
  <si>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</si>
  <si>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</si>
  <si>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</si>
  <si>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</si>
  <si>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</si>
  <si>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</si>
  <si>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</si>
  <si>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</si>
  <si>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</si>
  <si>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</si>
  <si>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</si>
  <si>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</si>
  <si>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</si>
  <si>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</si>
  <si>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</si>
  <si>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</si>
  <si>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</si>
  <si>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</si>
  <si>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</si>
  <si>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</si>
  <si>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</si>
  <si>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</si>
  <si>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</si>
  <si>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</si>
  <si>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</si>
  <si>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</si>
  <si>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</si>
  <si>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</si>
  <si>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</si>
  <si>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</si>
  <si>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</si>
  <si>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</si>
  <si>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</si>
  <si>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</si>
  <si>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</si>
  <si>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</si>
  <si>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</si>
  <si>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</si>
  <si>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</si>
  <si>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</si>
  <si>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</si>
  <si>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</si>
  <si>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</si>
  <si>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</si>
  <si>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</si>
  <si>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</si>
  <si>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</si>
  <si>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</si>
  <si>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</si>
  <si>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</si>
  <si>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</si>
  <si>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</si>
  <si>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</si>
  <si>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</si>
  <si>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</si>
  <si>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</si>
  <si>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</si>
  <si>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</si>
  <si>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</si>
  <si>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</si>
  <si>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</si>
  <si>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</si>
  <si>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</si>
  <si>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</si>
  <si>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</si>
  <si>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</si>
  <si>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</si>
  <si>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</si>
  <si>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</si>
  <si>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</si>
  <si>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</si>
  <si>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</si>
  <si>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</si>
  <si>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</si>
  <si>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</si>
  <si>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</si>
  <si>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</si>
  <si>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</si>
  <si>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</si>
  <si>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</si>
  <si>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</si>
  <si>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</si>
  <si>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</si>
  <si>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</si>
  <si>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</si>
  <si>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</si>
  <si>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</si>
  <si>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</si>
  <si>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</si>
  <si>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</si>
  <si>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</si>
  <si>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</si>
  <si>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</si>
  <si>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</si>
  <si>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</si>
  <si>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</si>
  <si>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</si>
  <si>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</si>
  <si>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</si>
  <si>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</si>
  <si>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</si>
  <si>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</si>
  <si>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</si>
  <si>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</si>
  <si>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</si>
  <si>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</si>
  <si>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</si>
  <si>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</si>
  <si>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</si>
  <si>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</si>
  <si>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</si>
  <si>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</si>
  <si>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</si>
  <si>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</si>
  <si>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</si>
  <si>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</si>
  <si>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</si>
  <si>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</si>
  <si>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</si>
  <si>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</si>
  <si>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</si>
  <si>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</si>
  <si>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</si>
  <si>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</si>
  <si>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</si>
  <si>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</si>
  <si>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</si>
  <si>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</si>
  <si>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</si>
  <si>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</si>
  <si>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</si>
  <si>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</si>
  <si>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</si>
  <si>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</si>
  <si>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</si>
  <si>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</si>
  <si>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</si>
  <si>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</si>
  <si>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</si>
  <si>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</si>
  <si>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</si>
  <si>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</si>
  <si>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</si>
  <si>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</si>
  <si>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</si>
  <si>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</si>
  <si>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</si>
  <si>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</si>
  <si>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</si>
  <si>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</si>
  <si>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</si>
  <si>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</si>
  <si>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</si>
  <si>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</si>
  <si>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</si>
  <si>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</si>
  <si>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</si>
  <si>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</si>
  <si>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</si>
  <si>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</si>
  <si>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</si>
  <si>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</si>
  <si>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</si>
  <si>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</si>
  <si>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</si>
  <si>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</si>
  <si>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</si>
  <si>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</si>
  <si>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</si>
  <si>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</si>
  <si>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</si>
  <si>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</si>
  <si>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</si>
  <si>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</si>
  <si>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</si>
  <si>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</si>
  <si>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</si>
  <si>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</si>
  <si>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</si>
  <si>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</si>
  <si>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</si>
  <si>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</si>
  <si>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</si>
  <si>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</si>
  <si>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</si>
  <si>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</si>
  <si>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</si>
  <si>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</si>
  <si>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</si>
  <si>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</si>
  <si>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</si>
  <si>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</si>
  <si>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</si>
  <si>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</si>
  <si>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</si>
  <si>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</si>
  <si>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</si>
  <si>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</si>
  <si>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</si>
  <si>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</si>
  <si>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</si>
  <si>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</si>
  <si>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</si>
  <si>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</si>
  <si>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</si>
  <si>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</si>
  <si>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</si>
  <si>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</si>
  <si>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</si>
  <si>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</si>
  <si>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</si>
  <si>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</si>
  <si>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</si>
  <si>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</si>
  <si>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</si>
  <si>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</si>
  <si>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</si>
  <si>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</si>
  <si>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</si>
  <si>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</si>
  <si>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</si>
  <si>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</si>
  <si>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</si>
  <si>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</si>
  <si>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</si>
  <si>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</si>
  <si>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</si>
  <si>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</si>
  <si>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</si>
  <si>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</si>
  <si>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</si>
  <si>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</si>
  <si>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</si>
  <si>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</si>
  <si>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</si>
  <si>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</si>
  <si>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</si>
  <si>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</si>
  <si>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</si>
  <si>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</si>
  <si>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</si>
  <si>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</si>
  <si>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</si>
  <si>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</si>
  <si>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</si>
  <si>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</si>
  <si>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</si>
  <si>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</si>
  <si>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</si>
  <si>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</si>
  <si>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</si>
  <si>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</si>
  <si>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</si>
  <si>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</si>
  <si>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</si>
  <si>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</si>
  <si>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</si>
  <si>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</si>
  <si>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</si>
  <si>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</si>
  <si>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</si>
  <si>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</si>
  <si>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</si>
  <si>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</si>
  <si>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</si>
  <si>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</si>
  <si>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</si>
  <si>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</si>
  <si>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</si>
  <si>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</si>
  <si>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</si>
  <si>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</si>
  <si>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</si>
  <si>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</si>
  <si>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</si>
  <si>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</si>
  <si>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</si>
  <si>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</si>
  <si>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</si>
  <si>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</si>
  <si>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</si>
  <si>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</si>
  <si>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</si>
  <si>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</si>
  <si>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</si>
  <si>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</si>
  <si>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</si>
  <si>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</si>
  <si>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</si>
  <si>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</si>
  <si>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</si>
  <si>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</si>
  <si>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</si>
  <si>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</si>
  <si>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</si>
  <si>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</si>
  <si>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</si>
  <si>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</si>
  <si>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</si>
  <si>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</si>
  <si>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</si>
  <si>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</si>
  <si>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</si>
  <si>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</si>
  <si>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</si>
  <si>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</si>
  <si>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</si>
  <si>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</si>
  <si>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</si>
  <si>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</si>
  <si>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</si>
  <si>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</si>
  <si>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</si>
  <si>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</si>
  <si>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</si>
  <si>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</si>
  <si>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</si>
  <si>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</si>
  <si>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</si>
  <si>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</si>
  <si>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</si>
  <si>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</si>
  <si>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</si>
  <si>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</si>
  <si>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</si>
  <si>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</si>
  <si>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</si>
  <si>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</si>
  <si>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</si>
  <si>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</si>
  <si>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</si>
  <si>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</si>
  <si>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</si>
  <si>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</si>
  <si>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</si>
  <si>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</si>
  <si>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</si>
  <si>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</si>
  <si>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</si>
  <si>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</si>
  <si>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</si>
  <si>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</si>
  <si>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</si>
  <si>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</si>
  <si>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</si>
  <si>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</si>
  <si>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</si>
  <si>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</si>
  <si>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</si>
  <si>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</si>
  <si>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</si>
  <si>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</si>
  <si>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</si>
  <si>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</si>
  <si>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</si>
  <si>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</si>
  <si>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</si>
  <si>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</si>
  <si>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</si>
  <si>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</si>
  <si>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</si>
  <si>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</si>
  <si>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</si>
  <si>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</si>
  <si>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</si>
  <si>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</si>
  <si>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</si>
  <si>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</si>
  <si>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</si>
  <si>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</si>
  <si>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</si>
  <si>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</si>
  <si>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</si>
  <si>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</si>
  <si>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</si>
  <si>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</si>
  <si>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</si>
  <si>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</si>
  <si>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</si>
  <si>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</si>
  <si>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</si>
  <si>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</si>
  <si>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</si>
  <si>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</si>
  <si>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</si>
  <si>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</si>
  <si>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</si>
  <si>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</si>
  <si>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</si>
  <si>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</si>
  <si>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</si>
  <si>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</si>
  <si>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</si>
  <si>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</si>
  <si>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</si>
  <si>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</si>
  <si>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</si>
  <si>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</si>
  <si>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</si>
  <si>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</si>
  <si>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</si>
  <si>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</si>
  <si>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</si>
  <si>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</si>
  <si>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</si>
  <si>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</si>
  <si>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</si>
  <si>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</si>
  <si>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</si>
  <si>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</si>
  <si>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</si>
  <si>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</si>
  <si>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</si>
  <si>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</si>
  <si>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</si>
  <si>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</si>
  <si>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</si>
  <si>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</si>
  <si>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</si>
  <si>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</si>
  <si>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</si>
  <si>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</si>
  <si>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</si>
  <si>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</si>
  <si>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</si>
  <si>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</si>
  <si>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</si>
  <si>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</si>
  <si>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</si>
  <si>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</si>
  <si>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</si>
  <si>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</si>
  <si>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</si>
  <si>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</si>
  <si>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</si>
  <si>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</si>
  <si>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</si>
  <si>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</si>
  <si>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</si>
  <si>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</si>
  <si>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</si>
  <si>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</si>
  <si>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</si>
  <si>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</si>
  <si>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</si>
  <si>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</si>
  <si>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</si>
  <si>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</si>
  <si>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</si>
  <si>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</si>
  <si>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</si>
  <si>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</si>
  <si>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</si>
  <si>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</si>
  <si>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</si>
  <si>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</si>
  <si>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</si>
  <si>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</si>
  <si>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</si>
  <si>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</si>
  <si>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</si>
  <si>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</si>
  <si>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</si>
  <si>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</si>
  <si>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</si>
  <si>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</si>
  <si>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</si>
  <si>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</si>
  <si>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</si>
  <si>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</si>
  <si>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</si>
  <si>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</si>
  <si>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</si>
  <si>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</si>
  <si>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</si>
  <si>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</si>
  <si>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</si>
  <si>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</si>
  <si>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</si>
  <si>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</si>
  <si>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</si>
  <si>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</si>
  <si>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</si>
  <si>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</si>
  <si>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</si>
  <si>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</si>
  <si>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</si>
  <si>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</si>
  <si>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</si>
  <si>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</si>
  <si>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</si>
  <si>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</si>
  <si>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</si>
  <si>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</si>
  <si>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</si>
  <si>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</si>
  <si>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</si>
  <si>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</si>
  <si>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</si>
  <si>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</si>
  <si>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</si>
  <si>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</si>
  <si>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</si>
  <si>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</si>
  <si>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</si>
  <si>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</si>
  <si>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</si>
  <si>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</si>
  <si>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</si>
  <si>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</si>
  <si>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</si>
  <si>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</si>
  <si>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</si>
  <si>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</si>
  <si>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</si>
  <si>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</si>
  <si>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</si>
  <si>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</si>
  <si>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</si>
  <si>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</si>
  <si>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</si>
  <si>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</si>
  <si>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</si>
  <si>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</si>
  <si>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</si>
  <si>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</si>
  <si>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</si>
  <si>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</si>
  <si>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</si>
  <si>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</si>
  <si>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</si>
  <si>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</si>
  <si>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</si>
  <si>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</si>
  <si>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</si>
  <si>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</si>
  <si>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</si>
  <si>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</si>
  <si>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</si>
  <si>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</si>
  <si>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</si>
  <si>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</si>
  <si>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</si>
  <si>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</si>
  <si>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</si>
  <si>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</si>
  <si>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</si>
  <si>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</si>
  <si>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</si>
  <si>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</si>
  <si>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</si>
  <si>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</si>
  <si>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</si>
  <si>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</si>
  <si>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</si>
  <si>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</si>
  <si>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</si>
  <si>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</si>
  <si>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</si>
  <si>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</si>
  <si>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</si>
  <si>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</si>
  <si>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</si>
  <si>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</si>
  <si>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</si>
  <si>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</si>
  <si>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</si>
  <si>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</si>
  <si>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</si>
  <si>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</si>
  <si>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</si>
  <si>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</si>
  <si>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</si>
  <si>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</si>
  <si>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</si>
  <si>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</si>
  <si>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</si>
  <si>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</si>
  <si>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</si>
  <si>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</si>
  <si>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</si>
  <si>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</si>
  <si>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</si>
  <si>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</si>
  <si>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</si>
  <si>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</si>
  <si>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</si>
  <si>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</si>
  <si>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</si>
  <si>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</si>
  <si>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</si>
  <si>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</si>
  <si>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</si>
  <si>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</si>
  <si>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</si>
  <si>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</si>
  <si>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</si>
  <si>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</si>
  <si>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</si>
  <si>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</si>
  <si>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</si>
  <si>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</si>
  <si>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</si>
  <si>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</si>
  <si>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</si>
  <si>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</si>
  <si>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</si>
  <si>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</si>
  <si>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</si>
  <si>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</si>
  <si>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</si>
  <si>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</si>
  <si>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</si>
  <si>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</si>
  <si>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</si>
  <si>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</si>
  <si>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</si>
  <si>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</si>
  <si>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</si>
  <si>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</si>
  <si>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</si>
  <si>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</si>
  <si>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</si>
  <si>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</si>
  <si>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</si>
  <si>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</si>
  <si>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</si>
  <si>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</si>
  <si>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</si>
  <si>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</si>
  <si>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</si>
  <si>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</si>
  <si>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</si>
  <si>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</si>
  <si>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</si>
  <si>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</si>
  <si>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</si>
  <si>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</si>
  <si>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</si>
  <si>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</si>
  <si>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</si>
  <si>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</si>
  <si>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</si>
  <si>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</si>
  <si>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</si>
  <si>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</si>
  <si>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</si>
  <si>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</si>
  <si>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</si>
  <si>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</si>
  <si>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</si>
  <si>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</si>
  <si>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</si>
  <si>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</si>
  <si>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</si>
  <si>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</si>
  <si>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</si>
  <si>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</si>
  <si>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</si>
  <si>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</si>
  <si>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</si>
  <si>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</si>
  <si>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</si>
  <si>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</si>
  <si>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</si>
  <si>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</si>
  <si>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</si>
  <si>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</si>
  <si>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</si>
  <si>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</si>
  <si>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</si>
  <si>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</si>
  <si>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</si>
  <si>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</si>
  <si>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</si>
  <si>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</si>
  <si>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</si>
  <si>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</si>
  <si>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</si>
  <si>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</si>
  <si>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</si>
  <si>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</si>
  <si>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</si>
  <si>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</si>
  <si>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</si>
  <si>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</si>
  <si>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</si>
  <si>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</si>
  <si>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</si>
  <si>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</si>
  <si>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</si>
  <si>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</si>
  <si>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</si>
  <si>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</si>
  <si>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</si>
  <si>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</si>
  <si>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</si>
  <si>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</si>
  <si>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</si>
  <si>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</si>
  <si>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</si>
  <si>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</si>
  <si>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</si>
  <si>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</si>
  <si>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</si>
  <si>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</si>
  <si>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</si>
  <si>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</si>
  <si>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</si>
  <si>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</si>
  <si>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</si>
  <si>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</si>
  <si>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</si>
  <si>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</si>
  <si>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</si>
  <si>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</si>
  <si>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</si>
  <si>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</si>
  <si>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</si>
  <si>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</si>
  <si>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</si>
  <si>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</si>
  <si>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</si>
  <si>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</si>
  <si>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</si>
  <si>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</si>
  <si>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</si>
  <si>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</si>
  <si>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</si>
  <si>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</si>
  <si>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</si>
  <si>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</si>
  <si>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</si>
  <si>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</si>
  <si>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</si>
  <si>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</si>
  <si>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</si>
  <si>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</si>
  <si>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</si>
  <si>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</si>
  <si>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</si>
  <si>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</si>
  <si>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</si>
  <si>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</si>
  <si>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</si>
  <si>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</si>
  <si>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</si>
  <si>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</si>
  <si>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</si>
  <si>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</si>
  <si>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</si>
  <si>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</si>
  <si>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</si>
  <si>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</si>
  <si>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</si>
  <si>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</si>
  <si>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</si>
  <si>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</si>
  <si>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</si>
  <si>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</si>
  <si>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</si>
  <si>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</si>
  <si>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</si>
  <si>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</si>
  <si>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</si>
  <si>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</si>
  <si>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</si>
  <si>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</si>
  <si>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</si>
  <si>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</si>
  <si>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</si>
  <si>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</si>
  <si>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</si>
  <si>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</si>
  <si>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</si>
  <si>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</si>
  <si>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</si>
  <si>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</si>
  <si>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</si>
  <si>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</si>
  <si>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</si>
  <si>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</si>
  <si>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</si>
  <si>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</si>
  <si>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</si>
  <si>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</si>
  <si>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</si>
  <si>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</si>
  <si>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</si>
  <si>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</si>
  <si>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</si>
  <si>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</si>
  <si>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</si>
  <si>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</si>
  <si>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</si>
  <si>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</si>
  <si>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</si>
  <si>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</si>
  <si>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</si>
  <si>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</si>
  <si>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</si>
  <si>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</si>
  <si>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</si>
  <si>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</si>
  <si>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</si>
  <si>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</si>
  <si>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</si>
  <si>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</si>
  <si>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</si>
  <si>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</si>
  <si>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</si>
  <si>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</si>
  <si>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</si>
  <si>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</si>
  <si>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</si>
  <si>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</si>
  <si>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</si>
  <si>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</si>
  <si>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</si>
  <si>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</si>
  <si>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</si>
  <si>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</si>
  <si>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</si>
  <si>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</si>
  <si>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</si>
  <si>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</si>
  <si>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</si>
  <si>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</si>
  <si>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</si>
  <si>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</si>
  <si>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</si>
  <si>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</si>
  <si>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</si>
  <si>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</si>
  <si>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</si>
  <si>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</si>
  <si>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</si>
  <si>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</si>
  <si>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</si>
  <si>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</si>
  <si>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</si>
  <si>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</si>
  <si>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</si>
  <si>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</si>
  <si>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</si>
  <si>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</si>
  <si>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</si>
  <si>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</si>
  <si>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</si>
  <si>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</si>
  <si>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</si>
  <si>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</si>
  <si>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</si>
  <si>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</si>
  <si>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</si>
  <si>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</si>
  <si>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</si>
  <si>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</si>
  <si>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</si>
  <si>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</si>
  <si>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</si>
  <si>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</si>
  <si>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</si>
  <si>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</si>
  <si>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</si>
  <si>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</si>
  <si>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</si>
  <si>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</si>
  <si>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</si>
  <si>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</si>
  <si>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</si>
  <si>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</si>
  <si>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</si>
  <si>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</si>
  <si>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</si>
  <si>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</si>
  <si>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</si>
  <si>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</si>
  <si>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</si>
  <si>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</si>
  <si>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</si>
  <si>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</si>
  <si>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</si>
  <si>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</si>
  <si>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</si>
  <si>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</si>
  <si>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</si>
  <si>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</si>
  <si>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</si>
  <si>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</si>
  <si>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</si>
  <si>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</si>
  <si>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</si>
  <si>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</si>
  <si>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</si>
  <si>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</si>
  <si>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</si>
  <si>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</si>
  <si>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</si>
  <si>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</si>
  <si>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</si>
  <si>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</si>
  <si>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</si>
  <si>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</si>
  <si>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</si>
  <si>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</si>
  <si>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</si>
  <si>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</si>
  <si>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</si>
  <si>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</si>
  <si>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</si>
  <si>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</si>
  <si>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</si>
  <si>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</si>
  <si>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</si>
  <si>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</si>
  <si>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</si>
  <si>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</si>
  <si>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</si>
  <si>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</si>
  <si>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</si>
  <si>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</si>
  <si>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</si>
  <si>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</si>
  <si>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</si>
  <si>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</si>
  <si>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</si>
  <si>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</si>
  <si>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</si>
  <si>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</si>
  <si>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</si>
  <si>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</si>
  <si>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</si>
  <si>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</si>
  <si>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</si>
  <si>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</si>
  <si>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</si>
  <si>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</si>
  <si>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</si>
  <si>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</si>
  <si>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</si>
  <si>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</si>
  <si>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</si>
  <si>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</si>
  <si>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</si>
  <si>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</si>
  <si>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</si>
  <si>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</si>
  <si>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</si>
  <si>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</si>
  <si>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</si>
  <si>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</si>
  <si>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</si>
  <si>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</si>
  <si>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</si>
  <si>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</si>
  <si>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</si>
  <si>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</si>
  <si>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</si>
  <si>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</si>
  <si>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</si>
  <si>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</si>
  <si>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</si>
  <si>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</si>
  <si>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</si>
  <si>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</si>
  <si>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</si>
  <si>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</si>
  <si>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</si>
  <si>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</si>
  <si>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</si>
  <si>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</si>
  <si>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</si>
  <si>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</si>
  <si>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</si>
  <si>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</si>
  <si>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</si>
  <si>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</si>
  <si>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</si>
  <si>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</si>
  <si>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</si>
  <si>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</si>
  <si>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</si>
  <si>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</si>
  <si>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</si>
  <si>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</si>
  <si>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</si>
  <si>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</si>
  <si>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</si>
  <si>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</si>
  <si>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</si>
  <si>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</si>
  <si>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</si>
  <si>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</si>
  <si>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</si>
  <si>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</si>
  <si>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</si>
  <si>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</si>
  <si>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</si>
  <si>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</si>
  <si>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</si>
  <si>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</si>
  <si>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</si>
  <si>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</si>
  <si>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</si>
  <si>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</si>
  <si>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</si>
  <si>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</si>
  <si>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</si>
  <si>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</si>
  <si>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</si>
  <si>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</si>
  <si>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</si>
  <si>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</si>
  <si>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</si>
  <si>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</si>
  <si>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</si>
  <si>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</si>
  <si>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</si>
  <si>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</si>
  <si>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</si>
  <si>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</si>
  <si>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</si>
  <si>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</si>
  <si>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</si>
  <si>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</si>
  <si>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</si>
  <si>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</si>
  <si>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</si>
  <si>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</si>
  <si>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</si>
  <si>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</si>
  <si>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</si>
  <si>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</si>
  <si>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</si>
  <si>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</si>
  <si>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</si>
  <si>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</si>
  <si>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</si>
  <si>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</si>
  <si>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</si>
  <si>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</si>
  <si>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</si>
  <si>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</si>
  <si>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</si>
  <si>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</si>
  <si>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</si>
  <si>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</si>
  <si>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</si>
  <si>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</si>
  <si>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</si>
  <si>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</si>
  <si>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</si>
  <si>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</si>
  <si>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</si>
  <si>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</si>
  <si>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</si>
  <si>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</si>
  <si>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</si>
  <si>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</si>
  <si>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</si>
  <si>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</si>
  <si>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</si>
  <si>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</si>
  <si>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</si>
  <si>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</si>
  <si>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</si>
  <si>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</si>
  <si>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</si>
  <si>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</si>
  <si>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</si>
  <si>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</si>
  <si>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</si>
  <si>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</si>
  <si>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</si>
  <si>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</si>
  <si>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</si>
  <si>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</si>
  <si>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</si>
  <si>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</si>
  <si>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</si>
  <si>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</si>
  <si>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</si>
  <si>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</si>
  <si>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</si>
  <si>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</si>
  <si>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</si>
  <si>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</si>
  <si>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</si>
  <si>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</si>
  <si>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</si>
  <si>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</si>
  <si>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</si>
  <si>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</si>
  <si>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</si>
  <si>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</si>
  <si>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</si>
  <si>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</si>
  <si>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</si>
  <si>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</si>
  <si>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</si>
  <si>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</si>
  <si>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</si>
  <si>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</si>
  <si>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</si>
  <si>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</si>
  <si>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</si>
  <si>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</si>
  <si>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</si>
  <si>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</si>
  <si>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</si>
  <si>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</si>
  <si>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</si>
  <si>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</si>
  <si>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</si>
  <si>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</si>
  <si>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</si>
  <si>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</si>
  <si>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</si>
  <si>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</si>
  <si>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</si>
  <si>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</si>
  <si>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</si>
  <si>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</si>
  <si>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</si>
  <si>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</si>
  <si>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</si>
  <si>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</si>
  <si>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</si>
  <si>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</si>
  <si>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</si>
  <si>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</si>
  <si>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</si>
  <si>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</si>
  <si>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</si>
  <si>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</si>
  <si>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</si>
  <si>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</si>
  <si>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</si>
  <si>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</si>
  <si>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</si>
  <si>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</si>
  <si>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</si>
  <si>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</si>
  <si>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</si>
  <si>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</si>
  <si>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</si>
  <si>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</si>
  <si>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</si>
  <si>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</si>
  <si>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</si>
  <si>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</si>
  <si>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</si>
  <si>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</si>
  <si>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</si>
  <si>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</si>
  <si>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</si>
  <si>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</si>
  <si>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</si>
  <si>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</si>
  <si>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</si>
  <si>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</si>
  <si>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</si>
  <si>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</si>
  <si>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</si>
  <si>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</si>
  <si>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</si>
  <si>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</si>
  <si>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</si>
  <si>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</si>
  <si>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</si>
  <si>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</si>
  <si>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</si>
  <si>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</si>
  <si>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</si>
  <si>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</si>
  <si>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</si>
  <si>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</si>
  <si>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</si>
  <si>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</si>
  <si>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</si>
  <si>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</si>
  <si>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</si>
  <si>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</si>
  <si>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</si>
  <si>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</si>
  <si>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</si>
  <si>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</si>
  <si>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</si>
  <si>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</si>
  <si>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</si>
  <si>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</si>
  <si>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</si>
  <si>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</si>
  <si>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</si>
  <si>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</si>
  <si>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</si>
  <si>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</si>
  <si>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</si>
  <si>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</si>
  <si>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</si>
  <si>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</si>
  <si>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</si>
  <si>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</si>
  <si>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</si>
  <si>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</si>
  <si>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</si>
  <si>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</si>
  <si>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</si>
  <si>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</si>
  <si>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</si>
  <si>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</si>
  <si>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</si>
  <si>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</si>
  <si>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</si>
  <si>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</si>
  <si>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</si>
  <si>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</si>
  <si>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</si>
  <si>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</si>
  <si>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</si>
  <si>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</si>
  <si>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</si>
  <si>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</si>
  <si>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</si>
  <si>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</si>
  <si>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</si>
  <si>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</si>
  <si>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</si>
  <si>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</si>
  <si>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</si>
  <si>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</si>
  <si>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</si>
  <si>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</si>
  <si>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</si>
  <si>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</si>
  <si>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</si>
  <si>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</si>
  <si>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</si>
  <si>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</si>
  <si>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</si>
  <si>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</si>
  <si>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</si>
  <si>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</si>
  <si>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</si>
  <si>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</si>
  <si>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</si>
  <si>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</si>
  <si>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</si>
  <si>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</si>
  <si>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</si>
  <si>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</si>
  <si>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</si>
  <si>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</si>
  <si>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</si>
  <si>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</si>
  <si>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</si>
  <si>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</si>
  <si>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</si>
  <si>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</si>
  <si>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</si>
  <si>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</si>
  <si>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</si>
  <si>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</si>
  <si>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</si>
  <si>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</si>
  <si>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</si>
  <si>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</si>
  <si>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</si>
  <si>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</si>
  <si>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</si>
  <si>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</si>
  <si>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</si>
  <si>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</si>
  <si>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</si>
  <si>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</si>
  <si>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</si>
  <si>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</si>
  <si>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</si>
  <si>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</si>
  <si>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</si>
  <si>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</si>
  <si>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</si>
  <si>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</si>
  <si>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</si>
  <si>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</si>
  <si>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</si>
  <si>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</si>
  <si>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</si>
  <si>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</si>
  <si>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</si>
  <si>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</si>
  <si>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</si>
  <si>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</si>
  <si>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</si>
  <si>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</si>
  <si>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</si>
  <si>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</si>
  <si>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</si>
  <si>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</si>
  <si>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</si>
  <si>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</si>
  <si>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</si>
  <si>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</si>
  <si>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</si>
  <si>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</si>
  <si>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</si>
  <si>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</si>
  <si>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</si>
  <si>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</si>
  <si>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</si>
  <si>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</si>
  <si>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</si>
  <si>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</si>
  <si>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</si>
  <si>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</si>
  <si>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</si>
  <si>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</si>
  <si>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</si>
  <si>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</si>
  <si>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</si>
  <si>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</si>
  <si>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</si>
  <si>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</si>
  <si>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</si>
  <si>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</si>
  <si>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</si>
  <si>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</si>
  <si>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</si>
  <si>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</si>
  <si>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</si>
  <si>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</si>
  <si>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</si>
  <si>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</si>
  <si>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</si>
  <si>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</si>
  <si>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</si>
  <si>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</si>
  <si>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</si>
  <si>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</si>
  <si>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</si>
  <si>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</si>
  <si>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</si>
  <si>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</si>
  <si>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</si>
  <si>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</si>
  <si>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</si>
  <si>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</si>
  <si>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</si>
  <si>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</si>
  <si>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</si>
  <si>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</si>
  <si>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</si>
  <si>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</si>
  <si>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</si>
  <si>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</si>
  <si>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</si>
  <si>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</si>
  <si>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</si>
  <si>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</si>
  <si>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</si>
  <si>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</si>
  <si>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</si>
  <si>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</si>
  <si>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</si>
  <si>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</si>
  <si>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</si>
  <si>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</si>
  <si>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</si>
  <si>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</si>
  <si>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</si>
  <si>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</si>
  <si>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</si>
  <si>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</si>
  <si>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</si>
  <si>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</si>
  <si>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</si>
  <si>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</si>
  <si>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</si>
  <si>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</si>
  <si>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</si>
  <si>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</si>
  <si>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</si>
  <si>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</si>
  <si>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</si>
  <si>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</si>
  <si>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</si>
  <si>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</si>
  <si>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</si>
  <si>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</si>
  <si>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</si>
  <si>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</si>
  <si>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</si>
  <si>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</si>
  <si>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</si>
  <si>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</si>
  <si>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</si>
  <si>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</si>
  <si>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</si>
  <si>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</si>
  <si>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</si>
  <si>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</si>
  <si>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</si>
  <si>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</si>
  <si>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</si>
  <si>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</si>
  <si>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</si>
  <si>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</si>
  <si>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</si>
  <si>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</si>
  <si>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</si>
  <si>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</si>
  <si>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</si>
  <si>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</si>
  <si>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</si>
  <si>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</si>
  <si>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</si>
  <si>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</si>
  <si>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</si>
  <si>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</si>
  <si>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</si>
  <si>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</si>
  <si>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</si>
  <si>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</si>
  <si>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</si>
  <si>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</si>
  <si>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</si>
  <si>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</si>
  <si>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</si>
  <si>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</si>
  <si>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</si>
  <si>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</si>
  <si>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</si>
  <si>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</si>
  <si>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</si>
  <si>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</si>
  <si>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</si>
  <si>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</si>
  <si>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</si>
  <si>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</si>
  <si>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</si>
  <si>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</si>
  <si>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</si>
  <si>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</si>
  <si>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</si>
  <si>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</si>
  <si>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</si>
  <si>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</si>
  <si>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</si>
  <si>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</si>
  <si>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</si>
  <si>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</si>
  <si>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</si>
  <si>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</si>
  <si>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</si>
  <si>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</si>
  <si>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</si>
  <si>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</si>
  <si>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</si>
  <si>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</si>
  <si>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</si>
  <si>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</si>
  <si>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</si>
  <si>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</si>
  <si>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</si>
  <si>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</si>
  <si>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</si>
  <si>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</si>
  <si>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</si>
  <si>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</si>
  <si>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</si>
  <si>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</si>
  <si>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</si>
  <si>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</si>
  <si>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</si>
  <si>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</si>
  <si>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</si>
  <si>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</si>
  <si>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</si>
  <si>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</si>
  <si>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</si>
  <si>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</si>
  <si>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</si>
  <si>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</si>
  <si>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</si>
  <si>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</si>
  <si>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</si>
  <si>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</si>
  <si>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</si>
  <si>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</si>
  <si>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</si>
  <si>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</si>
  <si>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</si>
  <si>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</si>
  <si>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</si>
  <si>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</si>
  <si>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</si>
  <si>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</si>
  <si>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</si>
  <si>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</si>
  <si>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</si>
  <si>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</si>
  <si>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</si>
  <si>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</si>
  <si>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</si>
  <si>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</si>
  <si>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</si>
  <si>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</si>
  <si>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</si>
  <si>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</si>
  <si>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</si>
  <si>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</si>
  <si>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</si>
  <si>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</si>
  <si>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</si>
  <si>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</si>
  <si>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</si>
  <si>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</si>
  <si>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</si>
  <si>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</si>
  <si>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</si>
  <si>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</si>
  <si>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</si>
  <si>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</si>
  <si>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</si>
  <si>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</si>
  <si>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</si>
  <si>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</si>
  <si>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</si>
  <si>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</si>
  <si>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</si>
  <si>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</si>
  <si>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</si>
  <si>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</si>
  <si>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</si>
  <si>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</si>
  <si>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</si>
  <si>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</si>
  <si>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</si>
  <si>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</si>
  <si>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</si>
  <si>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</si>
  <si>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</si>
  <si>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</si>
  <si>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</si>
  <si>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</si>
  <si>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</si>
  <si>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</si>
  <si>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</si>
  <si>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</si>
  <si>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</si>
  <si>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</si>
  <si>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</si>
  <si>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</si>
  <si>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</si>
  <si>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</si>
  <si>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</si>
  <si>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</si>
  <si>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</si>
  <si>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</si>
  <si>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</si>
  <si>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</si>
  <si>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</si>
  <si>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</si>
  <si>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</si>
  <si>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</si>
  <si>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</si>
  <si>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</si>
  <si>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</si>
  <si>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</si>
  <si>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</si>
  <si>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</si>
  <si>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</si>
  <si>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</si>
  <si>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</si>
  <si>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</si>
  <si>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</si>
  <si>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</si>
  <si>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</si>
  <si>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</si>
  <si>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</si>
  <si>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</si>
  <si>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</si>
  <si>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</si>
  <si>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</si>
  <si>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</si>
  <si>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</si>
  <si>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</si>
  <si>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</si>
  <si>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</si>
  <si>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</si>
  <si>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</si>
  <si>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</si>
  <si>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</si>
  <si>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</si>
  <si>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</si>
  <si>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</si>
  <si>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</si>
  <si>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</si>
  <si>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</si>
  <si>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</si>
  <si>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</si>
  <si>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</si>
  <si>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</si>
  <si>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</si>
  <si>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</si>
  <si>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</si>
  <si>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</si>
  <si>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</si>
  <si>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</si>
  <si>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</si>
  <si>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</si>
  <si>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</si>
  <si>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</si>
  <si>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</si>
  <si>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</si>
  <si>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</si>
  <si>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</si>
  <si>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</si>
  <si>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</si>
  <si>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</si>
  <si>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</si>
  <si>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</si>
  <si>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</si>
  <si>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</si>
  <si>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</si>
  <si>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</si>
  <si>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</si>
  <si>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</si>
  <si>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</si>
  <si>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</si>
  <si>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</si>
  <si>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</si>
  <si>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</si>
  <si>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</si>
  <si>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</si>
  <si>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</si>
  <si>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</si>
  <si>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</si>
  <si>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</si>
  <si>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</si>
  <si>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</si>
  <si>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</si>
  <si>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</si>
  <si>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</si>
  <si>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</si>
  <si>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</si>
  <si>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</si>
  <si>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</si>
  <si>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</si>
  <si>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</si>
  <si>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</si>
  <si>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</si>
  <si>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</si>
  <si>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</si>
  <si>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</si>
  <si>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</si>
  <si>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</si>
  <si>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</si>
  <si>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</si>
  <si>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</si>
  <si>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</si>
  <si>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</si>
  <si>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</si>
  <si>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</si>
  <si>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</si>
  <si>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</si>
  <si>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</si>
  <si>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</si>
  <si>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</si>
  <si>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</si>
  <si>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</si>
  <si>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</si>
  <si>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</si>
  <si>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</si>
  <si>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</si>
  <si>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</si>
  <si>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</si>
  <si>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</si>
  <si>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</si>
  <si>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</si>
  <si>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</si>
  <si>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</si>
  <si>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</si>
  <si>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</si>
  <si>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</si>
  <si>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</si>
  <si>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</si>
  <si>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</si>
  <si>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</si>
  <si>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</si>
  <si>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</si>
  <si>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</si>
  <si>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</si>
  <si>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</si>
  <si>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</si>
  <si>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</si>
  <si>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</si>
  <si>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</si>
  <si>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</si>
  <si>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</si>
  <si>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</si>
  <si>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</si>
  <si>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</si>
  <si>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</si>
  <si>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</si>
  <si>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</si>
  <si>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</si>
  <si>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</si>
  <si>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</si>
  <si>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</si>
  <si>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</si>
  <si>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</si>
  <si>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</si>
  <si>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</si>
  <si>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</si>
  <si>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</si>
  <si>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</si>
  <si>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</si>
  <si>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</si>
  <si>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</si>
  <si>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</si>
  <si>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</si>
  <si>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</si>
  <si>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</si>
  <si>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</si>
  <si>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</si>
  <si>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</si>
  <si>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</si>
  <si>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</si>
  <si>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</si>
  <si>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</si>
  <si>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</si>
  <si>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</si>
  <si>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</si>
  <si>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</si>
  <si>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</si>
  <si>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</si>
  <si>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</si>
  <si>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</si>
  <si>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</si>
  <si>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</si>
  <si>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</si>
  <si>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</si>
  <si>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</si>
  <si>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</si>
  <si>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</si>
  <si>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</si>
  <si>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</si>
  <si>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</si>
  <si>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</si>
  <si>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</si>
  <si>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</si>
  <si>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</si>
  <si>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</si>
  <si>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</si>
  <si>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</si>
  <si>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</si>
  <si>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</si>
  <si>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</si>
  <si>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</si>
  <si>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</si>
  <si>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</si>
  <si>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</si>
  <si>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</si>
  <si>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</si>
  <si>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</si>
  <si>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</si>
  <si>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</si>
  <si>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</si>
  <si>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</si>
  <si>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</si>
  <si>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</si>
  <si>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</si>
  <si>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</si>
  <si>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</si>
  <si>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</si>
  <si>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</si>
  <si>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</si>
  <si>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</si>
  <si>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</si>
  <si>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</si>
  <si>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</si>
  <si>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</si>
  <si>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</si>
  <si>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</si>
  <si>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</si>
  <si>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</si>
  <si>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</si>
  <si>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</si>
  <si>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</si>
  <si>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</si>
  <si>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</si>
  <si>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</si>
  <si>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</si>
  <si>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</si>
  <si>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</si>
  <si>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</si>
  <si>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</si>
  <si>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</si>
  <si>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</si>
  <si>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</si>
  <si>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</si>
  <si>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</si>
  <si>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</si>
  <si>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</si>
  <si>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</si>
  <si>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</si>
  <si>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</si>
  <si>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</si>
  <si>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</si>
  <si>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</si>
  <si>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</si>
  <si>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</si>
  <si>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</si>
  <si>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</si>
  <si>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</si>
  <si>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</si>
  <si>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</si>
  <si>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</si>
  <si>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</si>
  <si>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</si>
  <si>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</si>
  <si>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</si>
  <si>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</si>
  <si>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</si>
  <si>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</si>
  <si>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</si>
  <si>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</si>
  <si>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</si>
  <si>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</si>
  <si>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</si>
  <si>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</si>
  <si>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</si>
  <si>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</si>
  <si>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</si>
  <si>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</si>
  <si>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</si>
  <si>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</si>
  <si>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</si>
  <si>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</si>
  <si>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</si>
  <si>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</si>
  <si>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</si>
  <si>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</si>
  <si>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</si>
  <si>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</si>
  <si>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</si>
  <si>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</si>
  <si>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</si>
  <si>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</si>
  <si>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</si>
  <si>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</si>
  <si>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</si>
  <si>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</si>
  <si>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</si>
  <si>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</si>
  <si>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</si>
  <si>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</si>
  <si>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</si>
  <si>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</si>
  <si>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</si>
  <si>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</si>
  <si>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</si>
  <si>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</si>
  <si>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</si>
  <si>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</si>
  <si>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</si>
  <si>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</si>
  <si>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</si>
  <si>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</si>
  <si>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</si>
  <si>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</si>
  <si>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</si>
  <si>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</si>
  <si>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</si>
  <si>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</si>
  <si>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</si>
  <si>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</si>
  <si>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</si>
  <si>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</si>
  <si>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</si>
  <si>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</si>
  <si>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</si>
  <si>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</si>
  <si>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</si>
  <si>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</si>
  <si>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</si>
  <si>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</si>
  <si>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</si>
  <si>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</si>
  <si>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</si>
  <si>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</si>
  <si>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</si>
  <si>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</si>
  <si>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</si>
  <si>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</si>
  <si>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</si>
  <si>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</si>
  <si>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</si>
  <si>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</si>
  <si>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</si>
  <si>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</si>
  <si>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</si>
  <si>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</si>
  <si>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</si>
  <si>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</si>
  <si>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</si>
  <si>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</si>
  <si>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</si>
  <si>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</si>
  <si>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</si>
  <si>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</si>
  <si>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</si>
  <si>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</si>
  <si>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</si>
  <si>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</si>
  <si>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</si>
  <si>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</si>
  <si>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</si>
  <si>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</si>
  <si>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</si>
  <si>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</si>
  <si>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</si>
  <si>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</si>
  <si>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</si>
  <si>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</si>
  <si>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</si>
  <si>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</si>
  <si>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</si>
  <si>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</si>
  <si>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</si>
  <si>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</si>
  <si>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</si>
  <si>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</si>
  <si>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</si>
  <si>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</si>
  <si>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</si>
  <si>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</si>
  <si>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</si>
  <si>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</si>
  <si>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</si>
  <si>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</si>
  <si>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</si>
  <si>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</si>
  <si>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</si>
  <si>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</si>
  <si>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</si>
  <si>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</si>
  <si>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</si>
  <si>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</si>
  <si>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</si>
  <si>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</si>
  <si>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</si>
  <si>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</si>
  <si>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</si>
  <si>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</si>
  <si>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</si>
  <si>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</si>
  <si>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</si>
  <si>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</si>
  <si>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</si>
  <si>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</si>
  <si>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</si>
  <si>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</si>
  <si>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</si>
  <si>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</si>
  <si>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</si>
  <si>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</si>
  <si>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</si>
  <si>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</si>
  <si>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</si>
  <si>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</si>
  <si>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</si>
  <si>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</si>
  <si>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</si>
  <si>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</si>
  <si>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</si>
  <si>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</si>
  <si>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</si>
  <si>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</si>
  <si>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</si>
  <si>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</si>
  <si>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</si>
  <si>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</si>
  <si>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</si>
  <si>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</si>
  <si>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</si>
  <si>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</si>
  <si>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</si>
  <si>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</si>
  <si>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</si>
  <si>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</si>
  <si>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</si>
  <si>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</si>
  <si>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</si>
  <si>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</si>
  <si>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</si>
  <si>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</si>
  <si>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</si>
  <si>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</si>
  <si>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</si>
  <si>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</si>
  <si>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</si>
  <si>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</si>
  <si>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</si>
  <si>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</si>
  <si>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</si>
  <si>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</si>
  <si>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</si>
  <si>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</si>
  <si>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</si>
  <si>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</si>
  <si>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</si>
  <si>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</si>
  <si>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</si>
  <si>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</si>
  <si>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</si>
  <si>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</si>
  <si>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</si>
  <si>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</si>
  <si>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</si>
  <si>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</si>
  <si>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</si>
  <si>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</si>
  <si>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</si>
  <si>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</si>
  <si>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</si>
  <si>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</si>
  <si>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</si>
  <si>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</si>
  <si>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</si>
  <si>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</si>
  <si>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</si>
  <si>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</si>
  <si>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</si>
  <si>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</si>
  <si>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</si>
  <si>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</si>
  <si>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</si>
  <si>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</si>
  <si>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</si>
  <si>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</si>
  <si>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</si>
  <si>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</si>
  <si>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</si>
  <si>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</si>
  <si>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</si>
  <si>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</si>
  <si>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</si>
  <si>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</si>
  <si>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</si>
  <si>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</si>
  <si>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</si>
  <si>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</si>
  <si>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</si>
  <si>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</si>
  <si>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</si>
  <si>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</si>
  <si>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</si>
  <si>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</si>
  <si>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</si>
  <si>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</si>
  <si>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</si>
  <si>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</si>
  <si>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</si>
  <si>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</si>
  <si>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</si>
  <si>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</si>
  <si>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</si>
  <si>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</si>
  <si>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</si>
  <si>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</si>
  <si>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</si>
  <si>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</si>
  <si>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</si>
  <si>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</si>
  <si>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</si>
  <si>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</si>
  <si>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</si>
  <si>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</si>
  <si>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</si>
  <si>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</si>
  <si>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</si>
  <si>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</si>
  <si>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</si>
  <si>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</si>
  <si>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</si>
  <si>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</si>
  <si>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</si>
  <si>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</si>
  <si>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</si>
  <si>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</si>
  <si>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</si>
  <si>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</si>
  <si>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</si>
  <si>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</si>
  <si>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</si>
  <si>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</si>
  <si>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</si>
  <si>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</si>
  <si>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</si>
  <si>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</si>
  <si>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</si>
  <si>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</si>
  <si>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</si>
  <si>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</si>
  <si>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</si>
  <si>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</si>
  <si>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</si>
  <si>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</si>
  <si>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</si>
  <si>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</si>
  <si>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</si>
  <si>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</si>
  <si>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</si>
  <si>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</si>
  <si>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</si>
  <si>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</si>
  <si>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</si>
  <si>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</si>
  <si>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</si>
  <si>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</si>
  <si>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</si>
  <si>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</si>
  <si>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</si>
  <si>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</si>
  <si>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</si>
  <si>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</si>
  <si>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</si>
  <si>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</si>
  <si>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</si>
  <si>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</si>
  <si>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</si>
  <si>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</si>
  <si>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</si>
  <si>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</si>
  <si>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</si>
  <si>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</si>
  <si>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</si>
  <si>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</si>
  <si>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</si>
  <si>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</si>
  <si>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</si>
  <si>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</si>
  <si>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</si>
  <si>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</si>
  <si>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</si>
  <si>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</si>
  <si>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</si>
  <si>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</si>
  <si>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</si>
  <si>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</si>
  <si>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</si>
  <si>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</si>
  <si>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</si>
  <si>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</si>
  <si>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</si>
  <si>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</si>
  <si>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</si>
  <si>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</si>
  <si>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</si>
  <si>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</si>
  <si>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</si>
  <si>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</si>
  <si>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</si>
  <si>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</si>
  <si>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</si>
  <si>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</si>
  <si>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</si>
  <si>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</si>
  <si>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</si>
  <si>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</si>
  <si>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</si>
  <si>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</si>
  <si>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</si>
  <si>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</si>
  <si>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</si>
  <si>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</si>
  <si>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</si>
  <si>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</si>
  <si>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</si>
  <si>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</si>
  <si>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</si>
  <si>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</si>
  <si>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</si>
  <si>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</si>
  <si>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</si>
  <si>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</si>
  <si>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</si>
  <si>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</si>
  <si>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</si>
  <si>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</si>
  <si>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</si>
  <si>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</si>
  <si>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</si>
  <si>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</si>
  <si>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</si>
  <si>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</si>
  <si>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</si>
  <si>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</si>
  <si>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</si>
  <si>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</si>
  <si>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</si>
  <si>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</si>
  <si>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</si>
  <si>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</si>
  <si>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</si>
  <si>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</si>
  <si>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</si>
  <si>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</si>
  <si>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</si>
  <si>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</si>
  <si>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</si>
  <si>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</si>
  <si>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</si>
  <si>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</si>
  <si>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</si>
  <si>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</si>
  <si>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</si>
  <si>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</si>
  <si>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</si>
  <si>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</si>
  <si>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</si>
  <si>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</si>
  <si>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</si>
  <si>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</si>
  <si>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</si>
  <si>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</si>
  <si>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</si>
  <si>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</si>
  <si>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</si>
  <si>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</si>
  <si>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</si>
  <si>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</si>
  <si>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</si>
  <si>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</si>
  <si>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</si>
  <si>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</si>
  <si>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</si>
  <si>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</si>
  <si>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</si>
  <si>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</si>
  <si>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</si>
  <si>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</si>
  <si>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</si>
  <si>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</si>
  <si>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</si>
  <si>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</si>
  <si>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</si>
  <si>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</si>
  <si>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</si>
  <si>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</si>
  <si>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</si>
  <si>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</si>
  <si>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</si>
  <si>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</si>
  <si>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</si>
  <si>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</si>
  <si>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</si>
  <si>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</si>
  <si>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</si>
  <si>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</si>
  <si>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</si>
  <si>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</si>
  <si>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</si>
  <si>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</si>
  <si>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</si>
  <si>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</si>
  <si>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</si>
  <si>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</si>
  <si>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</si>
  <si>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</si>
  <si>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</si>
  <si>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</si>
  <si>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</si>
  <si>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</si>
  <si>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</si>
  <si>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</si>
  <si>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</si>
  <si>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</si>
  <si>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</si>
  <si>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</si>
  <si>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</si>
  <si>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</si>
  <si>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</si>
  <si>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</si>
  <si>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</si>
  <si>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</si>
  <si>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</si>
  <si>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</si>
  <si>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</si>
  <si>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</si>
  <si>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</si>
  <si>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</si>
  <si>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</si>
  <si>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</si>
  <si>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</si>
  <si>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</si>
  <si>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</si>
  <si>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</si>
  <si>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</si>
  <si>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</si>
  <si>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</si>
  <si>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</si>
  <si>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</si>
  <si>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</si>
  <si>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</si>
  <si>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</si>
  <si>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</si>
  <si>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</si>
  <si>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</si>
  <si>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</si>
  <si>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</si>
  <si>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</si>
  <si>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</si>
  <si>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</si>
  <si>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</si>
  <si>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</si>
  <si>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</si>
  <si>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</si>
  <si>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</si>
  <si>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</si>
  <si>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</si>
  <si>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</si>
  <si>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</si>
  <si>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</si>
  <si>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</si>
  <si>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</si>
  <si>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</si>
  <si>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</si>
  <si>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</si>
  <si>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</si>
  <si>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</si>
  <si>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</si>
  <si>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</si>
  <si>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</si>
  <si>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</si>
  <si>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</si>
  <si>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</si>
  <si>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</si>
  <si>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</si>
  <si>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</si>
  <si>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</si>
  <si>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</si>
  <si>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</si>
  <si>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</si>
  <si>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</si>
  <si>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</si>
  <si>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</si>
  <si>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</si>
  <si>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</si>
  <si>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</si>
  <si>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</si>
  <si>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</si>
  <si>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</si>
  <si>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</si>
  <si>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</si>
  <si>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</si>
  <si>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</si>
  <si>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</si>
  <si>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</si>
  <si>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</si>
  <si>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</si>
  <si>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</si>
  <si>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</si>
  <si>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</si>
  <si>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</si>
  <si>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</si>
  <si>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</si>
  <si>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</si>
  <si>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</si>
  <si>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</si>
  <si>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</si>
  <si>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</si>
  <si>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</si>
  <si>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</si>
  <si>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</si>
  <si>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</si>
  <si>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</si>
  <si>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</si>
  <si>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</si>
  <si>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</si>
  <si>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</si>
  <si>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</si>
  <si>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</si>
  <si>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</si>
  <si>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</si>
  <si>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</si>
  <si>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</si>
  <si>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</si>
  <si>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</si>
  <si>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</si>
  <si>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</si>
  <si>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</si>
  <si>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</si>
  <si>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</si>
  <si>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</si>
  <si>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</si>
  <si>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</si>
  <si>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</si>
  <si>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</si>
  <si>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</si>
  <si>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</si>
  <si>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</si>
  <si>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</si>
  <si>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</si>
  <si>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</si>
  <si>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</si>
  <si>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</si>
  <si>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</si>
  <si>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</si>
  <si>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</si>
  <si>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</si>
  <si>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</si>
  <si>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</si>
  <si>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</si>
  <si>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</si>
  <si>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</si>
  <si>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</si>
  <si>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</si>
  <si>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</si>
  <si>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</si>
  <si>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</si>
  <si>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</si>
  <si>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</si>
  <si>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</si>
  <si>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</si>
  <si>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</si>
  <si>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</si>
  <si>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</si>
  <si>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</si>
  <si>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</si>
  <si>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</si>
  <si>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</si>
  <si>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</si>
  <si>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</si>
  <si>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</si>
  <si>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</si>
  <si>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</si>
  <si>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</si>
  <si>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</si>
  <si>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</si>
  <si>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</si>
  <si>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</si>
  <si>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</si>
  <si>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</si>
  <si>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</si>
  <si>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</si>
  <si>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</si>
  <si>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</si>
  <si>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</si>
  <si>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</si>
  <si>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</si>
  <si>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</si>
  <si>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</si>
  <si>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</si>
  <si>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</si>
  <si>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</si>
  <si>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</si>
  <si>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</si>
  <si>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</si>
  <si>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</si>
  <si>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</si>
  <si>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</si>
  <si>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</si>
  <si>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</si>
  <si>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</si>
  <si>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</si>
  <si>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</si>
  <si>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</si>
  <si>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</si>
  <si>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</si>
  <si>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</si>
  <si>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</si>
  <si>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</si>
  <si>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</si>
  <si>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</si>
  <si>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</si>
  <si>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</si>
  <si>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</si>
  <si>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</si>
  <si>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</si>
  <si>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</si>
  <si>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</si>
  <si>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</si>
  <si>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</si>
  <si>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</si>
  <si>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</si>
  <si>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</si>
  <si>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</si>
  <si>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</si>
  <si>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</si>
  <si>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</si>
  <si>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</si>
  <si>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</si>
  <si>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</si>
  <si>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</si>
  <si>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</si>
  <si>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</si>
  <si>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</si>
  <si>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</si>
  <si>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</si>
  <si>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</si>
  <si>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</si>
  <si>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</si>
  <si>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</si>
  <si>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</si>
  <si>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</si>
  <si>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</si>
  <si>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</si>
  <si>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</si>
  <si>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</si>
  <si>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</si>
  <si>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</si>
  <si>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</si>
  <si>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</si>
  <si>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</si>
  <si>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</si>
  <si>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</si>
  <si>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</si>
  <si>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</si>
  <si>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</si>
  <si>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</si>
  <si>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</si>
  <si>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</si>
  <si>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</si>
  <si>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</si>
  <si>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</si>
  <si>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</si>
  <si>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</si>
  <si>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</si>
  <si>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</si>
  <si>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</si>
  <si>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</si>
  <si>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</si>
  <si>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</si>
  <si>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</si>
  <si>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</si>
  <si>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</si>
  <si>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</si>
  <si>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</si>
  <si>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</si>
  <si>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</si>
  <si>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</si>
  <si>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</si>
  <si>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</si>
  <si>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</si>
  <si>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</si>
  <si>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</si>
  <si>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</si>
  <si>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</si>
  <si>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</si>
  <si>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</si>
  <si>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</si>
  <si>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</si>
  <si>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</si>
  <si>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</si>
  <si>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</si>
  <si>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</si>
  <si>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</si>
  <si>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</si>
  <si>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</si>
  <si>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</si>
  <si>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</si>
  <si>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</si>
  <si>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</si>
  <si>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</si>
  <si>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</si>
  <si>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</si>
  <si>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</si>
  <si>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</si>
  <si>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</si>
  <si>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</si>
  <si>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</si>
  <si>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</si>
  <si>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</si>
  <si>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</si>
  <si>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</si>
  <si>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</si>
  <si>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</si>
  <si>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</si>
  <si>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</si>
  <si>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</si>
  <si>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</si>
  <si>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</si>
  <si>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</si>
  <si>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</si>
  <si>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</si>
  <si>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</si>
  <si>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</si>
  <si>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</si>
  <si>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</si>
  <si>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</si>
  <si>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</si>
  <si>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</si>
  <si>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</si>
  <si>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</si>
  <si>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</si>
  <si>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</si>
  <si>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</si>
  <si>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</si>
  <si>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</si>
  <si>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</si>
  <si>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</si>
  <si>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</si>
  <si>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</si>
  <si>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</si>
  <si>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</si>
  <si>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</si>
  <si>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</si>
  <si>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</si>
  <si>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</si>
  <si>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</si>
  <si>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</si>
  <si>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</si>
  <si>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</si>
  <si>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</si>
  <si>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</si>
  <si>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</si>
  <si>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</si>
  <si>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</si>
  <si>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</si>
  <si>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</si>
  <si>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</si>
  <si>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</si>
  <si>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</si>
  <si>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</si>
  <si>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</si>
  <si>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</si>
  <si>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</si>
  <si>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</si>
  <si>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</si>
  <si>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</si>
  <si>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</si>
  <si>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</si>
  <si>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</si>
  <si>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</si>
  <si>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</si>
  <si>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</si>
  <si>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</si>
  <si>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</si>
  <si>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</si>
  <si>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</si>
  <si>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</si>
  <si>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</si>
  <si>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</si>
  <si>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</si>
  <si>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</si>
  <si>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</si>
  <si>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</si>
  <si>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</si>
  <si>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</si>
  <si>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</si>
  <si>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</si>
  <si>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</si>
  <si>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</si>
  <si>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</si>
  <si>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</si>
  <si>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</si>
  <si>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</si>
  <si>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</si>
  <si>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</si>
  <si>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</si>
  <si>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</si>
  <si>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</si>
  <si>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</si>
  <si>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</si>
  <si>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</si>
  <si>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</si>
  <si>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</si>
  <si>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</si>
  <si>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</si>
  <si>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</si>
  <si>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</si>
  <si>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</si>
  <si>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</si>
  <si>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</si>
  <si>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</si>
  <si>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</si>
  <si>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</si>
  <si>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</si>
  <si>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</si>
  <si>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</si>
  <si>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</si>
  <si>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</si>
  <si>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</si>
  <si>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</si>
  <si>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</si>
  <si>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</si>
  <si>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</si>
  <si>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</si>
  <si>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</si>
  <si>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</si>
  <si>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</si>
  <si>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</si>
  <si>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</si>
  <si>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</si>
  <si>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</si>
  <si>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</si>
  <si>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</si>
  <si>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</si>
  <si>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</si>
  <si>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</si>
  <si>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</si>
  <si>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</si>
  <si>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</si>
  <si>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</si>
  <si>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</si>
  <si>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</si>
  <si>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</si>
  <si>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</si>
  <si>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</si>
  <si>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</si>
  <si>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</si>
  <si>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</si>
  <si>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</si>
  <si>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</si>
  <si>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</si>
  <si>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</si>
  <si>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</si>
  <si>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</si>
  <si>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</si>
  <si>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</si>
  <si>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</si>
  <si>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</si>
  <si>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</si>
  <si>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</si>
  <si>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</si>
  <si>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</si>
  <si>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</si>
  <si>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</si>
  <si>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</si>
  <si>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</si>
  <si>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</si>
  <si>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</si>
  <si>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</si>
  <si>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</si>
  <si>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</si>
  <si>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</si>
  <si>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</si>
  <si>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</si>
  <si>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</si>
  <si>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</si>
  <si>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</si>
  <si>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</si>
  <si>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</si>
  <si>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</si>
  <si>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</si>
  <si>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</si>
  <si>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</si>
  <si>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</si>
  <si>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</si>
  <si>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</si>
  <si>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</si>
  <si>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</si>
  <si>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</si>
  <si>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</si>
  <si>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</si>
  <si>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</si>
  <si>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</si>
  <si>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</si>
  <si>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</si>
  <si>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</si>
  <si>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</si>
  <si>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</si>
  <si>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</si>
  <si>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</si>
  <si>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</si>
  <si>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</si>
  <si>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</si>
  <si>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</si>
  <si>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</si>
  <si>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</si>
  <si>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</si>
  <si>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</si>
  <si>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</si>
  <si>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</si>
  <si>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</si>
  <si>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</si>
  <si>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</si>
  <si>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</si>
  <si>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</si>
  <si>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</si>
  <si>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</si>
  <si>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</si>
  <si>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</si>
  <si>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</si>
  <si>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</si>
  <si>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</si>
  <si>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</si>
  <si>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</si>
  <si>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</si>
  <si>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</si>
  <si>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</si>
  <si>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</si>
  <si>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</si>
  <si>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</si>
  <si>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</si>
  <si>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</si>
  <si>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</si>
  <si>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</si>
  <si>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</si>
  <si>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</si>
  <si>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</si>
  <si>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</si>
  <si>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</si>
  <si>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</si>
  <si>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</si>
  <si>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</si>
  <si>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</si>
  <si>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</si>
  <si>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</si>
  <si>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</si>
  <si>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</si>
  <si>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</si>
  <si>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</si>
  <si>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</si>
  <si>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</si>
  <si>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</si>
  <si>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</si>
  <si>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</si>
  <si>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</si>
  <si>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</si>
  <si>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</si>
  <si>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</si>
  <si>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</si>
  <si>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</si>
  <si>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</si>
  <si>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</si>
  <si>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</si>
  <si>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</si>
  <si>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</si>
  <si>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</si>
  <si>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</si>
  <si>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</si>
  <si>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</si>
  <si>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</si>
  <si>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</si>
  <si>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</si>
  <si>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</si>
  <si>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</si>
  <si>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</si>
  <si>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</si>
  <si>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</si>
  <si>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</si>
  <si>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</si>
  <si>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</si>
  <si>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</si>
  <si>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</si>
  <si>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</si>
  <si>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</si>
  <si>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</si>
  <si>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</si>
  <si>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</si>
  <si>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</si>
  <si>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</si>
  <si>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</si>
  <si>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</si>
  <si>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</si>
  <si>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</si>
  <si>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</si>
  <si>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</si>
  <si>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</si>
  <si>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</si>
  <si>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</si>
  <si>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</si>
  <si>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</si>
  <si>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</si>
  <si>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</si>
  <si>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</si>
  <si>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</si>
  <si>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</si>
  <si>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</si>
  <si>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</si>
  <si>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</si>
  <si>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</si>
  <si>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</si>
  <si>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</si>
  <si>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</si>
  <si>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</si>
  <si>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</si>
  <si>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</si>
  <si>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</si>
  <si>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</si>
  <si>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</si>
  <si>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</si>
  <si>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</si>
  <si>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</si>
  <si>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</si>
  <si>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</si>
  <si>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</si>
  <si>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</si>
  <si>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</si>
  <si>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</si>
  <si>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</si>
  <si>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</si>
  <si>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</si>
  <si>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</si>
  <si>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</si>
  <si>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</si>
  <si>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</si>
  <si>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</si>
  <si>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</si>
  <si>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</si>
  <si>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</si>
  <si>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</si>
  <si>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</si>
  <si>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</si>
  <si>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</si>
  <si>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</si>
  <si>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</si>
  <si>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</si>
  <si>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</si>
  <si>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</si>
  <si>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</si>
  <si>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</si>
  <si>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</si>
  <si>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</si>
  <si>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</si>
  <si>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</si>
  <si>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</si>
  <si>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</si>
  <si>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</si>
  <si>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</si>
  <si>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</si>
  <si>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</si>
  <si>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</si>
  <si>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</si>
  <si>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</si>
  <si>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</si>
  <si>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</si>
  <si>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</si>
  <si>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</si>
  <si>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</si>
  <si>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</si>
  <si>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</si>
  <si>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</si>
  <si>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</si>
  <si>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</si>
  <si>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</si>
  <si>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</si>
  <si>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</si>
  <si>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</si>
  <si>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</si>
  <si>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</si>
  <si>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</si>
  <si>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</si>
  <si>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</si>
  <si>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</si>
  <si>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</si>
  <si>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</si>
  <si>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</si>
  <si>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</si>
  <si>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</si>
  <si>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</si>
  <si>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</si>
  <si>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</si>
  <si>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</si>
  <si>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</si>
  <si>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</si>
  <si>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</si>
  <si>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</si>
  <si>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</si>
  <si>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</si>
  <si>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</si>
  <si>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</si>
  <si>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</si>
  <si>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</si>
  <si>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</si>
  <si>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</si>
  <si>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</si>
  <si>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</si>
  <si>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</si>
  <si>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</si>
  <si>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</si>
  <si>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</si>
  <si>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</si>
  <si>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</si>
  <si>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</si>
  <si>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</si>
  <si>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</si>
  <si>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</si>
  <si>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</si>
  <si>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</si>
  <si>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</si>
  <si>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</si>
  <si>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</si>
  <si>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</si>
  <si>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</si>
  <si>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</si>
  <si>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</si>
  <si>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</si>
  <si>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</si>
  <si>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</si>
  <si>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</si>
  <si>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</si>
  <si>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</si>
  <si>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</si>
  <si>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</si>
  <si>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</si>
  <si>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</si>
  <si>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</si>
  <si>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</si>
  <si>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</si>
  <si>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</si>
  <si>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</si>
  <si>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</si>
  <si>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</si>
  <si>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</si>
  <si>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</si>
  <si>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</si>
  <si>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</si>
  <si>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</si>
  <si>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</si>
  <si>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</si>
  <si>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</si>
  <si>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</si>
  <si>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</si>
  <si>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</si>
  <si>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</si>
  <si>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</si>
  <si>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</si>
  <si>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</si>
  <si>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</si>
  <si>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</si>
  <si>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</si>
  <si>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</si>
  <si>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</si>
  <si>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</si>
  <si>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</si>
  <si>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</si>
  <si>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</si>
  <si>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</si>
  <si>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</si>
  <si>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</si>
  <si>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</si>
  <si>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</si>
  <si>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</si>
  <si>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</si>
  <si>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</si>
  <si>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</si>
  <si>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</si>
  <si>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</si>
  <si>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</si>
  <si>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</si>
  <si>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</si>
  <si>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</si>
  <si>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</si>
  <si>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</si>
  <si>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</si>
  <si>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</si>
  <si>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</si>
  <si>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</si>
  <si>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</si>
  <si>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</si>
  <si>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</si>
  <si>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</si>
  <si>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</si>
  <si>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</si>
  <si>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</si>
  <si>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</si>
  <si>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</si>
  <si>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</si>
  <si>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</si>
  <si>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</si>
  <si>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</si>
  <si>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</si>
  <si>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</si>
  <si>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</si>
  <si>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</si>
  <si>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</si>
  <si>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</si>
  <si>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</si>
  <si>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</si>
  <si>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</si>
  <si>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</si>
  <si>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</si>
  <si>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</si>
  <si>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</si>
  <si>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</si>
  <si>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</si>
  <si>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</si>
  <si>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</si>
  <si>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</si>
  <si>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</si>
  <si>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</si>
  <si>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</si>
  <si>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</si>
  <si>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</si>
  <si>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</si>
  <si>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</si>
  <si>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</si>
  <si>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</si>
  <si>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</si>
  <si>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</si>
  <si>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</si>
  <si>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</si>
  <si>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</si>
  <si>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</si>
  <si>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</si>
  <si>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</si>
  <si>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</si>
  <si>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</si>
  <si>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</si>
  <si>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</si>
  <si>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</si>
  <si>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</si>
  <si>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</si>
  <si>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</si>
  <si>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</si>
  <si>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</si>
  <si>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</si>
  <si>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</si>
  <si>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</si>
  <si>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</si>
  <si>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</si>
  <si>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</si>
  <si>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</si>
  <si>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</si>
  <si>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</si>
  <si>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</si>
  <si>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</si>
  <si>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</si>
  <si>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</si>
  <si>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</si>
  <si>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</si>
  <si>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</si>
  <si>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</si>
  <si>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</si>
  <si>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</si>
  <si>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</si>
  <si>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</si>
  <si>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</si>
  <si>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</si>
  <si>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</si>
  <si>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</si>
  <si>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</si>
  <si>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</si>
  <si>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</si>
  <si>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</si>
  <si>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</si>
  <si>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</si>
  <si>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</si>
  <si>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</si>
  <si>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</si>
  <si>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</si>
  <si>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</si>
  <si>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</si>
  <si>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</si>
  <si>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</si>
  <si>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</si>
  <si>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</si>
  <si>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</si>
  <si>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</si>
  <si>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</si>
  <si>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</si>
  <si>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</si>
  <si>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</si>
  <si>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</si>
  <si>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</si>
  <si>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</si>
  <si>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</si>
  <si>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</si>
  <si>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</si>
  <si>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</si>
  <si>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</si>
  <si>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</si>
  <si>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</si>
  <si>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</si>
  <si>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</si>
  <si>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</si>
  <si>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</si>
  <si>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</si>
  <si>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</si>
  <si>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</si>
  <si>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</si>
  <si>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</si>
  <si>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</si>
  <si>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</si>
  <si>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</si>
  <si>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</si>
  <si>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</si>
  <si>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</si>
  <si>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</si>
  <si>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</si>
  <si>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</si>
  <si>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</si>
  <si>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</si>
  <si>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</si>
  <si>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</si>
  <si>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</si>
  <si>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</si>
  <si>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</si>
  <si>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</si>
  <si>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</si>
  <si>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</si>
  <si>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</si>
  <si>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</si>
  <si>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</si>
  <si>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</si>
  <si>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</si>
  <si>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</si>
  <si>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</si>
  <si>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</si>
  <si>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</si>
  <si>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</si>
  <si>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</si>
  <si>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</si>
  <si>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</si>
  <si>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</si>
  <si>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</si>
  <si>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</si>
  <si>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</si>
  <si>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</si>
  <si>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</si>
  <si>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</si>
  <si>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</si>
  <si>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</si>
  <si>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</si>
  <si>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</si>
  <si>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</si>
  <si>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</si>
  <si>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</si>
  <si>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</si>
  <si>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</si>
  <si>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</si>
  <si>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</si>
  <si>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</si>
  <si>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</si>
  <si>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</si>
  <si>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</si>
  <si>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</si>
  <si>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</si>
  <si>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</si>
  <si>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</si>
  <si>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</si>
  <si>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</si>
  <si>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</si>
  <si>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</si>
  <si>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</si>
  <si>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</si>
  <si>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</si>
  <si>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</si>
  <si>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</si>
  <si>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</si>
  <si>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</si>
  <si>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</si>
  <si>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</si>
  <si>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</si>
  <si>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</si>
  <si>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</si>
  <si>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</si>
  <si>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</si>
  <si>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</si>
  <si>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</si>
  <si>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</si>
  <si>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</si>
  <si>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</si>
  <si>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</si>
  <si>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</si>
  <si>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</si>
  <si>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</si>
  <si>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</si>
  <si>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</si>
  <si>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</si>
  <si>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</si>
  <si>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</si>
  <si>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</si>
  <si>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</si>
  <si>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</si>
  <si>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</si>
  <si>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</si>
  <si>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</si>
  <si>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</si>
  <si>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</si>
  <si>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</si>
  <si>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</si>
  <si>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</si>
  <si>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</si>
  <si>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</si>
  <si>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</si>
  <si>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</si>
  <si>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</si>
  <si>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</si>
  <si>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</si>
  <si>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</si>
  <si>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</si>
  <si>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</si>
  <si>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</si>
  <si>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</si>
  <si>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</si>
  <si>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</si>
  <si>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</si>
  <si>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</si>
  <si>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</si>
  <si>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</si>
  <si>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</si>
  <si>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</si>
  <si>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</si>
  <si>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</si>
  <si>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</si>
  <si>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</si>
  <si>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</si>
  <si>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</si>
  <si>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</si>
  <si>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</si>
  <si>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</si>
  <si>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</si>
  <si>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</si>
  <si>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</si>
  <si>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</si>
  <si>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</si>
  <si>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</si>
  <si>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</si>
  <si>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</si>
  <si>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</si>
  <si>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</si>
  <si>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</si>
  <si>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</si>
  <si>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</si>
  <si>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</si>
  <si>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</si>
  <si>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</si>
  <si>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</si>
  <si>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</si>
  <si>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</si>
  <si>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</si>
  <si>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</si>
  <si>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</si>
  <si>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</si>
  <si>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</si>
  <si>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</si>
  <si>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</si>
  <si>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</si>
  <si>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</si>
  <si>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</si>
  <si>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</si>
  <si>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</si>
  <si>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</si>
  <si>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</si>
  <si>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</si>
  <si>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</si>
  <si>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</si>
  <si>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</si>
  <si>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</si>
  <si>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</si>
  <si>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</si>
  <si>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</si>
  <si>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</si>
  <si>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</si>
  <si>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</si>
  <si>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</si>
  <si>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</si>
  <si>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</si>
  <si>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</si>
  <si>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</si>
  <si>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</si>
  <si>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</si>
  <si>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</si>
  <si>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</si>
  <si>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</si>
  <si>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</si>
  <si>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</si>
  <si>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</si>
  <si>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</si>
  <si>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</si>
  <si>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</si>
  <si>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</si>
  <si>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</si>
  <si>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</si>
  <si>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</si>
  <si>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</si>
  <si>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</si>
  <si>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</si>
  <si>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</si>
  <si>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</si>
  <si>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</si>
  <si>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</si>
  <si>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</si>
  <si>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</si>
  <si>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</si>
  <si>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</si>
  <si>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</si>
  <si>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</si>
  <si>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</si>
  <si>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</si>
  <si>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</si>
  <si>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</si>
  <si>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</si>
  <si>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</si>
  <si>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</si>
  <si>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</si>
  <si>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</si>
  <si>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</si>
  <si>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</si>
  <si>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</si>
  <si>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</si>
  <si>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</si>
  <si>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</si>
  <si>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</si>
  <si>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</si>
  <si>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</si>
  <si>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</si>
  <si>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</si>
  <si>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</si>
  <si>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</si>
  <si>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</si>
  <si>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</si>
  <si>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</si>
  <si>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</si>
  <si>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</si>
  <si>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</si>
  <si>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</si>
  <si>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</si>
  <si>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</si>
  <si>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</si>
  <si>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</si>
  <si>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</si>
  <si>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</si>
  <si>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</si>
  <si>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</si>
  <si>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</si>
  <si>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</si>
  <si>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</si>
  <si>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</si>
  <si>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</si>
  <si>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</si>
  <si>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</si>
  <si>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</si>
  <si>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</si>
  <si>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</si>
  <si>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</si>
  <si>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</si>
  <si>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</si>
  <si>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</si>
  <si>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</si>
  <si>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</si>
  <si>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</si>
  <si>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</si>
  <si>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</si>
  <si>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</si>
  <si>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</si>
  <si>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</si>
  <si>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</si>
  <si>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</si>
  <si>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</si>
  <si>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</si>
  <si>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</si>
  <si>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</si>
  <si>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</si>
  <si>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</si>
  <si>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</si>
  <si>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</si>
  <si>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</si>
  <si>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</si>
  <si>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</si>
  <si>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</si>
  <si>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</si>
  <si>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</si>
  <si>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</si>
  <si>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</si>
  <si>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</si>
  <si>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</si>
  <si>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</si>
  <si>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</si>
  <si>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</si>
  <si>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</si>
  <si>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</si>
  <si>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</si>
  <si>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</si>
  <si>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</si>
  <si>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</si>
  <si>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</si>
  <si>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</si>
  <si>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</si>
  <si>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</si>
  <si>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</si>
  <si>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</si>
  <si>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</si>
  <si>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</si>
  <si>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</si>
  <si>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</si>
  <si>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</si>
  <si>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</si>
  <si>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</si>
  <si>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</si>
  <si>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</si>
  <si>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</si>
  <si>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</si>
  <si>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</si>
  <si>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</si>
  <si>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</si>
  <si>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</si>
  <si>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</si>
  <si>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</si>
  <si>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</si>
  <si>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</si>
  <si>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</si>
  <si>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</si>
  <si>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</si>
  <si>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</si>
  <si>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</si>
  <si>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</si>
  <si>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</si>
  <si>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</si>
  <si>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</si>
  <si>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</si>
  <si>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</si>
  <si>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</si>
  <si>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</si>
  <si>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</si>
  <si>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</si>
  <si>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</si>
  <si>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</si>
  <si>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</si>
  <si>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</si>
  <si>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</si>
  <si>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</si>
  <si>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</si>
  <si>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</si>
  <si>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</si>
  <si>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</si>
  <si>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</si>
  <si>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</si>
  <si>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</si>
  <si>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</si>
  <si>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</si>
  <si>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</si>
  <si>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</si>
  <si>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</si>
  <si>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</si>
  <si>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</si>
  <si>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</si>
  <si>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</si>
  <si>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</si>
  <si>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</si>
  <si>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</si>
  <si>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</si>
  <si>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</si>
  <si>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</si>
  <si>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</si>
  <si>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</si>
  <si>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</si>
  <si>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</si>
  <si>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</si>
  <si>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</si>
  <si>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</si>
  <si>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</si>
  <si>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</si>
  <si>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</si>
  <si>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</si>
  <si>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</si>
  <si>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</si>
  <si>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</si>
  <si>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</si>
  <si>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</si>
  <si>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</si>
  <si>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</si>
  <si>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</si>
  <si>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</si>
  <si>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</si>
  <si>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</si>
  <si>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</si>
  <si>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</si>
  <si>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</si>
  <si>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</si>
  <si>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</si>
  <si>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</si>
  <si>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</si>
  <si>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</si>
  <si>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</si>
  <si>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</si>
  <si>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</si>
  <si>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</si>
  <si>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</si>
  <si>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</si>
  <si>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</si>
  <si>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</si>
  <si>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</si>
  <si>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</si>
  <si>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</si>
  <si>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</si>
  <si>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</si>
  <si>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</si>
  <si>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</si>
  <si>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</si>
  <si>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</si>
  <si>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</si>
  <si>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</si>
  <si>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</si>
  <si>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</si>
  <si>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</si>
  <si>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</si>
  <si>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</si>
  <si>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</si>
  <si>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</si>
  <si>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</si>
  <si>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</si>
  <si>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</si>
  <si>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</si>
  <si>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</si>
  <si>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</si>
  <si>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</si>
  <si>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</si>
  <si>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</si>
  <si>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</si>
  <si>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</si>
  <si>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</si>
  <si>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</si>
  <si>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</si>
  <si>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</si>
  <si>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</si>
  <si>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</si>
  <si>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</si>
  <si>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</si>
  <si>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</si>
  <si>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</si>
  <si>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</si>
  <si>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</si>
  <si>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</si>
  <si>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</si>
  <si>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</si>
  <si>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</si>
  <si>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</si>
  <si>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</si>
  <si>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</si>
  <si>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</si>
  <si>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</si>
  <si>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</si>
  <si>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</si>
  <si>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</si>
  <si>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</si>
  <si>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</si>
  <si>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</si>
  <si>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</si>
  <si>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</si>
  <si>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</si>
  <si>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</si>
  <si>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</si>
  <si>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</si>
  <si>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</si>
  <si>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</si>
  <si>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</si>
  <si>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</si>
  <si>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</si>
  <si>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</si>
  <si>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</si>
  <si>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</si>
  <si>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</si>
  <si>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</si>
  <si>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</si>
  <si>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</si>
  <si>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</si>
  <si>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</si>
  <si>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</si>
  <si>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</si>
  <si>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</si>
  <si>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</si>
  <si>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</si>
  <si>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</si>
  <si>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</si>
  <si>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</si>
  <si>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</si>
  <si>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</si>
  <si>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</si>
  <si>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</si>
  <si>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</si>
  <si>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</si>
  <si>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</si>
  <si>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</si>
  <si>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</si>
  <si>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</si>
  <si>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</si>
  <si>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</si>
  <si>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</si>
  <si>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</si>
  <si>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</si>
  <si>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</si>
  <si>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</si>
  <si>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</si>
  <si>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</si>
  <si>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</si>
  <si>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</si>
  <si>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</si>
  <si>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</si>
  <si>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</si>
  <si>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</si>
  <si>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</si>
  <si>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</si>
  <si>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</si>
  <si>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</si>
  <si>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</si>
  <si>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</si>
  <si>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</si>
  <si>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</si>
  <si>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</si>
  <si>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</si>
  <si>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</si>
  <si>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</si>
  <si>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</si>
  <si>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</si>
  <si>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</si>
  <si>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</si>
  <si>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</si>
  <si>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</si>
  <si>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</si>
  <si>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</si>
  <si>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</si>
  <si>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</si>
  <si>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</si>
  <si>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</si>
  <si>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</si>
  <si>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</si>
  <si>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</si>
  <si>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</si>
  <si>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</si>
  <si>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</si>
  <si>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</si>
  <si>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</si>
  <si>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</si>
  <si>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</si>
  <si>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</si>
  <si>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</si>
  <si>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</si>
  <si>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</si>
  <si>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</si>
  <si>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</si>
  <si>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</si>
  <si>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</si>
  <si>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</si>
  <si>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</si>
  <si>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</si>
  <si>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</si>
  <si>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</si>
  <si>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</si>
  <si>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</si>
  <si>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</si>
  <si>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</si>
  <si>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</si>
  <si>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</si>
  <si>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</si>
  <si>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</si>
  <si>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</si>
  <si>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</si>
  <si>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</si>
  <si>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</si>
  <si>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</si>
  <si>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</si>
  <si>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</si>
  <si>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</si>
  <si>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</si>
  <si>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</si>
  <si>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</si>
  <si>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</si>
  <si>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</si>
  <si>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</si>
  <si>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</si>
  <si>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</si>
  <si>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</si>
  <si>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</si>
  <si>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</si>
  <si>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</si>
  <si>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</si>
  <si>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</si>
  <si>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</si>
  <si>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</si>
  <si>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</si>
  <si>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</si>
  <si>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</si>
  <si>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</si>
  <si>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</si>
  <si>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</si>
  <si>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</si>
  <si>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</si>
  <si>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</si>
  <si>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</si>
  <si>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</si>
  <si>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</si>
  <si>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</si>
  <si>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</si>
  <si>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</si>
  <si>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</si>
  <si>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</si>
  <si>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</si>
  <si>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</si>
  <si>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</si>
  <si>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</si>
  <si>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</si>
  <si>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</si>
  <si>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</si>
  <si>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</si>
  <si>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</si>
  <si>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</si>
  <si>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</si>
  <si>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</si>
  <si>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</si>
  <si>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</si>
  <si>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</si>
  <si>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</si>
  <si>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</si>
  <si>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</si>
  <si>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</si>
  <si>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</si>
  <si>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</si>
  <si>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</si>
  <si>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</si>
  <si>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</si>
  <si>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</si>
  <si>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</si>
  <si>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</si>
  <si>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</si>
  <si>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</si>
  <si>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</si>
  <si>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</si>
  <si>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</si>
  <si>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</si>
  <si>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</si>
  <si>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</si>
  <si>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</si>
  <si>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</si>
  <si>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</si>
  <si>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</si>
  <si>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</si>
  <si>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</si>
  <si>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</si>
  <si>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</si>
  <si>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</si>
  <si>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</si>
  <si>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</si>
  <si>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</si>
  <si>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</si>
  <si>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</si>
  <si>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</si>
  <si>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</si>
  <si>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</si>
  <si>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</si>
  <si>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</si>
  <si>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</si>
  <si>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</si>
  <si>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</si>
  <si>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</si>
  <si>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</si>
  <si>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</si>
  <si>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</si>
  <si>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</si>
  <si>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</si>
  <si>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</si>
  <si>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</si>
  <si>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</si>
  <si>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</si>
  <si>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</si>
  <si>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</si>
  <si>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</si>
  <si>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</si>
  <si>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</si>
  <si>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</si>
  <si>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</si>
  <si>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</si>
  <si>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</si>
  <si>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</si>
  <si>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</si>
  <si>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</si>
  <si>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</si>
  <si>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</si>
  <si>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</si>
  <si>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</si>
  <si>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</si>
  <si>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</si>
  <si>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</si>
  <si>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</si>
  <si>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</si>
  <si>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</si>
  <si>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</si>
  <si>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</si>
  <si>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</si>
  <si>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</si>
  <si>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</si>
  <si>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</si>
  <si>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</si>
  <si>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</si>
  <si>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</si>
  <si>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</si>
  <si>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</si>
  <si>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</si>
  <si>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</si>
  <si>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</si>
  <si>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</si>
  <si>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</si>
  <si>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</si>
  <si>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</si>
  <si>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</si>
  <si>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</si>
  <si>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</si>
  <si>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</si>
  <si>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</si>
  <si>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</si>
  <si>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</si>
  <si>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</si>
  <si>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</si>
  <si>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</si>
  <si>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</si>
  <si>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</si>
  <si>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</si>
  <si>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</si>
  <si>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</si>
  <si>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</si>
  <si>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</si>
  <si>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</si>
  <si>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</si>
  <si>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</si>
  <si>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</si>
  <si>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</si>
  <si>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</si>
  <si>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</si>
  <si>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</si>
  <si>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</si>
  <si>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</si>
  <si>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</si>
  <si>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</si>
  <si>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</si>
  <si>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</si>
  <si>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</si>
  <si>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</si>
  <si>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</si>
  <si>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</si>
  <si>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</si>
  <si>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</si>
  <si>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</si>
  <si>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</si>
  <si>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</si>
  <si>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</si>
  <si>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</si>
  <si>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</si>
  <si>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</si>
  <si>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</si>
  <si>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</si>
  <si>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</si>
  <si>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</si>
  <si>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</si>
  <si>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</si>
  <si>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</si>
  <si>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</si>
  <si>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</si>
  <si>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</si>
  <si>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</si>
  <si>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</si>
  <si>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</si>
  <si>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</si>
  <si>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</si>
  <si>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</si>
  <si>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</si>
  <si>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</si>
  <si>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</si>
  <si>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</si>
  <si>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</si>
  <si>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</si>
  <si>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</si>
  <si>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</si>
  <si>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</si>
  <si>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</si>
  <si>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</si>
  <si>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</si>
  <si>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</si>
  <si>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</si>
  <si>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</si>
  <si>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</si>
  <si>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</si>
  <si>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</si>
  <si>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</si>
  <si>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</si>
  <si>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</si>
  <si>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</si>
  <si>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</si>
  <si>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</si>
  <si>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</si>
  <si>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</si>
  <si>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</si>
  <si>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</si>
  <si>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</si>
  <si>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</si>
  <si>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</si>
  <si>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</si>
  <si>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</si>
  <si>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</si>
  <si>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</si>
  <si>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</si>
  <si>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</si>
  <si>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</si>
  <si>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</si>
  <si>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</si>
  <si>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</si>
  <si>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</si>
  <si>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</si>
  <si>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</si>
  <si>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</si>
  <si>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</si>
  <si>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</si>
  <si>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</si>
  <si>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</si>
  <si>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</si>
  <si>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</si>
  <si>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</si>
  <si>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</si>
  <si>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</si>
  <si>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</si>
  <si>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</si>
  <si>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</si>
  <si>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</si>
  <si>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</si>
  <si>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</si>
  <si>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</si>
  <si>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</si>
  <si>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</si>
  <si>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</si>
  <si>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</si>
  <si>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</si>
  <si>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</si>
  <si>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</si>
  <si>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</si>
  <si>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</si>
  <si>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</si>
  <si>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</si>
  <si>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</si>
  <si>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</si>
  <si>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</si>
  <si>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</si>
  <si>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</si>
  <si>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</si>
  <si>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</si>
  <si>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</si>
  <si>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</si>
  <si>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</si>
  <si>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</si>
  <si>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</si>
  <si>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</si>
  <si>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</si>
  <si>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</si>
  <si>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</si>
  <si>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</si>
  <si>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</si>
  <si>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</si>
  <si>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</si>
  <si>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</si>
  <si>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</si>
  <si>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</si>
  <si>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</si>
  <si>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</si>
  <si>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</si>
  <si>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</si>
  <si>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</si>
  <si>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</si>
  <si>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</si>
  <si>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</si>
  <si>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</si>
  <si>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</si>
  <si>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</si>
  <si>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</si>
  <si>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</si>
  <si>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</si>
  <si>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</si>
  <si>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</si>
  <si>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</si>
  <si>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</si>
  <si>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</si>
  <si>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</si>
  <si>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</si>
  <si>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</si>
  <si>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</si>
  <si>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</si>
  <si>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</si>
  <si>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</si>
  <si>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</si>
  <si>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</si>
  <si>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</si>
  <si>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</si>
  <si>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</si>
  <si>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</si>
  <si>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</si>
  <si>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</si>
  <si>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</si>
  <si>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</si>
  <si>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</si>
  <si>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</si>
  <si>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</si>
  <si>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</si>
  <si>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</si>
  <si>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</si>
  <si>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</si>
  <si>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</si>
  <si>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</si>
  <si>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</si>
  <si>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</si>
  <si>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</si>
  <si>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</si>
  <si>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</si>
  <si>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</si>
  <si>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</si>
  <si>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</si>
  <si>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</si>
  <si>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</si>
  <si>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</si>
  <si>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</si>
  <si>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</si>
  <si>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</si>
  <si>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</si>
  <si>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</si>
  <si>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</si>
  <si>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</si>
  <si>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</si>
  <si>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</si>
  <si>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</si>
  <si>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</si>
  <si>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</si>
  <si>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</si>
  <si>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</si>
  <si>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</si>
  <si>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</si>
  <si>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</si>
  <si>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</si>
  <si>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</si>
  <si>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</si>
  <si>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</si>
  <si>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</si>
  <si>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</si>
  <si>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</si>
  <si>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</si>
  <si>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</si>
  <si>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</si>
  <si>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</si>
  <si>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</si>
  <si>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</si>
  <si>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</si>
  <si>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</si>
  <si>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</si>
  <si>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</si>
  <si>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</si>
  <si>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</si>
  <si>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</si>
  <si>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</si>
  <si>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</si>
  <si>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</si>
  <si>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</si>
  <si>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</si>
  <si>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</si>
  <si>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</si>
  <si>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</si>
  <si>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</si>
  <si>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</si>
  <si>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</si>
  <si>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</si>
  <si>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</si>
  <si>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</si>
  <si>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</si>
  <si>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</si>
  <si>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</si>
  <si>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</si>
  <si>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</si>
  <si>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</si>
  <si>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</si>
  <si>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</si>
  <si>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</si>
  <si>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</si>
  <si>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</si>
  <si>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</si>
  <si>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</si>
  <si>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</si>
  <si>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</si>
  <si>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</si>
  <si>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</si>
  <si>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</si>
  <si>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</si>
  <si>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</si>
  <si>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</si>
  <si>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</si>
  <si>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</si>
  <si>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</si>
  <si>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</si>
  <si>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</si>
  <si>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</si>
  <si>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</si>
  <si>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</si>
  <si>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</si>
  <si>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</si>
  <si>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</si>
  <si>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</si>
  <si>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</si>
  <si>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</si>
  <si>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</si>
  <si>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</si>
  <si>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</si>
  <si>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</si>
  <si>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</si>
  <si>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</si>
  <si>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</si>
  <si>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</si>
  <si>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</si>
  <si>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</si>
  <si>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</si>
  <si>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</si>
  <si>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</si>
  <si>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</si>
  <si>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</si>
  <si>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</si>
  <si>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</si>
  <si>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</si>
  <si>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</si>
  <si>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</si>
  <si>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</si>
  <si>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</si>
  <si>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</si>
  <si>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</si>
  <si>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</si>
  <si>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</si>
  <si>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</si>
  <si>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</si>
  <si>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</si>
  <si>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</si>
  <si>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</si>
  <si>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</si>
  <si>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</si>
  <si>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</si>
  <si>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</si>
  <si>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</si>
  <si>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</si>
  <si>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</si>
  <si>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</si>
  <si>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</si>
  <si>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</si>
  <si>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</si>
  <si>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</si>
  <si>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</si>
  <si>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</si>
  <si>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</si>
  <si>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</si>
  <si>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</si>
  <si>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</si>
  <si>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</si>
  <si>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</si>
  <si>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</si>
  <si>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</si>
  <si>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</si>
  <si>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</si>
  <si>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</si>
  <si>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</si>
  <si>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</si>
  <si>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</si>
  <si>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</si>
  <si>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</si>
  <si>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</si>
  <si>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</si>
  <si>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</si>
  <si>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</si>
  <si>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</si>
  <si>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</si>
  <si>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</si>
  <si>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</si>
  <si>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</si>
  <si>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</si>
  <si>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</si>
  <si>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</si>
  <si>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</si>
  <si>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</si>
  <si>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</si>
  <si>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</si>
  <si>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</si>
  <si>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</si>
  <si>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</si>
  <si>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</si>
  <si>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</si>
  <si>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</si>
  <si>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</si>
  <si>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</si>
  <si>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</si>
  <si>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</si>
  <si>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</si>
  <si>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</si>
  <si>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</si>
  <si>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</si>
  <si>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</si>
  <si>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</si>
  <si>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</si>
  <si>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</si>
  <si>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</si>
  <si>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</si>
  <si>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</si>
  <si>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</si>
  <si>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</si>
  <si>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</si>
  <si>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</si>
  <si>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</si>
  <si>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</si>
  <si>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</si>
  <si>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</si>
  <si>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</si>
  <si>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</si>
  <si>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</si>
  <si>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</si>
  <si>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</si>
  <si>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</si>
  <si>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</si>
  <si>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</si>
  <si>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</si>
  <si>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</si>
  <si>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</si>
  <si>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</si>
  <si>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</si>
  <si>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</si>
  <si>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</si>
  <si>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</si>
  <si>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</si>
  <si>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</si>
  <si>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</si>
  <si>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</si>
  <si>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</si>
  <si>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</si>
  <si>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</si>
  <si>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</si>
  <si>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</si>
  <si>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</si>
  <si>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</si>
  <si>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</si>
  <si>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</si>
  <si>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</si>
  <si>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</si>
  <si>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</si>
  <si>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</si>
  <si>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</si>
  <si>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</si>
  <si>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</si>
  <si>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</si>
  <si>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</si>
  <si>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</si>
  <si>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</si>
  <si>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</si>
  <si>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</si>
  <si>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</si>
  <si>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</si>
  <si>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</si>
  <si>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</si>
  <si>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</si>
  <si>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</si>
  <si>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</si>
  <si>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</si>
  <si>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</si>
  <si>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</si>
  <si>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</si>
  <si>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</si>
  <si>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</si>
  <si>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</si>
  <si>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</si>
  <si>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</si>
  <si>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</si>
  <si>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</si>
  <si>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</si>
  <si>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</si>
  <si>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</si>
  <si>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</si>
  <si>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</si>
  <si>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</si>
  <si>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</si>
  <si>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</si>
  <si>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</si>
  <si>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</si>
  <si>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</si>
  <si>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</si>
  <si>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</si>
  <si>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</si>
  <si>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</si>
  <si>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</si>
  <si>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</si>
  <si>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</si>
  <si>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</si>
  <si>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</si>
  <si>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</si>
  <si>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</si>
  <si>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</si>
  <si>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</si>
  <si>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</si>
  <si>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</si>
  <si>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</si>
  <si>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</si>
  <si>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</si>
  <si>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</si>
  <si>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</si>
  <si>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</si>
  <si>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</si>
  <si>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</si>
  <si>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</si>
  <si>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</si>
  <si>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</si>
  <si>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</si>
  <si>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</si>
  <si>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</si>
  <si>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</si>
  <si>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</si>
  <si>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</si>
  <si>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</si>
  <si>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</si>
  <si>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</si>
  <si>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</si>
  <si>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</si>
  <si>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</si>
  <si>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</si>
  <si>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</si>
  <si>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</si>
  <si>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</si>
  <si>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</si>
  <si>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</si>
  <si>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</si>
  <si>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</si>
  <si>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</si>
  <si>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</si>
  <si>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</si>
  <si>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</si>
  <si>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</si>
  <si>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</si>
  <si>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</si>
  <si>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</si>
  <si>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</si>
  <si>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</si>
  <si>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</si>
  <si>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</si>
  <si>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</si>
  <si>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</si>
  <si>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</si>
  <si>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</si>
  <si>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</si>
  <si>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</si>
  <si>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</si>
  <si>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</si>
  <si>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</si>
  <si>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</si>
  <si>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</si>
  <si>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</si>
  <si>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</si>
  <si>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</si>
  <si>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</si>
  <si>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</si>
  <si>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</si>
  <si>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</si>
  <si>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</si>
  <si>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</si>
  <si>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</si>
  <si>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</si>
  <si>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</si>
  <si>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</si>
  <si>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</si>
  <si>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</si>
  <si>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</si>
  <si>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</si>
  <si>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</si>
  <si>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</si>
  <si>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</si>
  <si>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</si>
  <si>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</si>
  <si>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</si>
  <si>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</si>
  <si>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</si>
  <si>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</si>
  <si>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</si>
  <si>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</si>
  <si>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</si>
  <si>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</si>
  <si>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</si>
  <si>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</si>
  <si>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</si>
  <si>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</si>
  <si>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</si>
  <si>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</si>
  <si>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</si>
  <si>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</si>
  <si>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</si>
  <si>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</si>
  <si>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</si>
  <si>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</si>
  <si>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</si>
  <si>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</si>
  <si>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</si>
  <si>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</si>
  <si>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</si>
  <si>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</si>
  <si>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</si>
  <si>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</si>
  <si>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</si>
  <si>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</si>
  <si>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</si>
  <si>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</si>
  <si>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</si>
  <si>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</si>
  <si>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</si>
  <si>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</si>
  <si>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</si>
  <si>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</si>
  <si>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</si>
  <si>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</si>
  <si>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</si>
  <si>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</si>
  <si>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</si>
  <si>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</si>
  <si>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</si>
  <si>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</si>
  <si>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</si>
  <si>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</si>
  <si>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</si>
  <si>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</si>
  <si>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</si>
  <si>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</si>
  <si>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</si>
  <si>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</si>
  <si>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</si>
  <si>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</si>
  <si>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</si>
  <si>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</si>
  <si>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</si>
  <si>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</si>
  <si>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</si>
  <si>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</si>
  <si>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</si>
  <si>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</si>
  <si>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</si>
  <si>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</si>
  <si>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</si>
  <si>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</si>
  <si>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</si>
  <si>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</si>
  <si>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</si>
  <si>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</si>
  <si>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</si>
  <si>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</si>
  <si>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</si>
  <si>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</si>
  <si>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</si>
  <si>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</si>
  <si>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</si>
  <si>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</si>
  <si>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</si>
  <si>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</si>
  <si>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</si>
  <si>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</si>
  <si>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</si>
  <si>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</si>
  <si>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</si>
  <si>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</si>
  <si>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</si>
  <si>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</si>
  <si>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</si>
  <si>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</si>
  <si>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</si>
  <si>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</si>
  <si>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</si>
  <si>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</si>
  <si>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</si>
  <si>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</si>
  <si>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</si>
  <si>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</si>
  <si>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</si>
  <si>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</si>
  <si>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</si>
  <si>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</si>
  <si>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</si>
  <si>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</si>
  <si>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</si>
  <si>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</si>
  <si>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</si>
  <si>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</si>
  <si>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</si>
  <si>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</si>
  <si>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</si>
  <si>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</si>
  <si>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</si>
  <si>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</si>
  <si>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</si>
  <si>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</si>
  <si>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</si>
  <si>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</si>
  <si>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</si>
  <si>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</si>
  <si>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</si>
  <si>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</si>
  <si>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</si>
  <si>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</si>
  <si>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</si>
  <si>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</si>
  <si>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</si>
  <si>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</si>
  <si>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</si>
  <si>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</si>
  <si>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</si>
  <si>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</si>
  <si>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</si>
  <si>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</si>
  <si>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</si>
  <si>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</si>
  <si>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</si>
  <si>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</si>
  <si>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</si>
  <si>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</si>
  <si>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</si>
  <si>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</si>
  <si>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</si>
  <si>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</si>
  <si>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</si>
  <si>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</si>
  <si>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</si>
  <si>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</si>
  <si>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</si>
  <si>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</si>
  <si>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</si>
  <si>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</si>
  <si>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</si>
  <si>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</si>
  <si>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</si>
  <si>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</si>
  <si>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</si>
  <si>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</si>
  <si>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</si>
  <si>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</si>
  <si>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</si>
  <si>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</si>
  <si>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</si>
  <si>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</si>
  <si>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</si>
  <si>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</si>
  <si>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</si>
  <si>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</si>
  <si>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</si>
  <si>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</si>
  <si>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</si>
  <si>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</si>
  <si>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</si>
  <si>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</si>
  <si>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</si>
  <si>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</si>
  <si>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</si>
  <si>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</si>
  <si>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</si>
  <si>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</si>
  <si>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</si>
  <si>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</si>
  <si>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</si>
  <si>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</si>
  <si>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</si>
  <si>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</si>
  <si>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</si>
  <si>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</si>
  <si>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</si>
  <si>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</si>
  <si>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</si>
  <si>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</si>
  <si>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</si>
  <si>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</si>
  <si>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</si>
  <si>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</si>
  <si>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</si>
  <si>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</si>
  <si>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</si>
  <si>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</si>
  <si>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</si>
  <si>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</si>
  <si>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</si>
  <si>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</si>
  <si>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</si>
  <si>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</si>
  <si>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</si>
  <si>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</si>
  <si>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</si>
  <si>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</si>
  <si>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</si>
  <si>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</si>
  <si>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</si>
  <si>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</si>
  <si>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</si>
  <si>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</si>
  <si>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</si>
  <si>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</si>
  <si>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</si>
  <si>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</si>
  <si>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</si>
  <si>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</si>
  <si>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</si>
  <si>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</si>
  <si>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</si>
  <si>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</si>
  <si>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</si>
  <si>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</si>
  <si>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</si>
  <si>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</si>
  <si>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</si>
  <si>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</si>
  <si>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</si>
  <si>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</si>
  <si>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</si>
  <si>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</si>
  <si>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</si>
  <si>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</si>
  <si>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</si>
  <si>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</si>
  <si>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</si>
  <si>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</si>
  <si>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</si>
  <si>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</si>
  <si>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</si>
  <si>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</si>
  <si>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</si>
  <si>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</si>
  <si>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</si>
  <si>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</si>
  <si>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</si>
  <si>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</si>
  <si>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</si>
  <si>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</si>
  <si>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</si>
  <si>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</si>
  <si>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</si>
  <si>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</si>
  <si>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</si>
  <si>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</si>
  <si>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</si>
  <si>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</si>
  <si>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</si>
  <si>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</si>
  <si>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</si>
  <si>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</si>
  <si>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</si>
  <si>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</si>
  <si>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</si>
  <si>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</si>
  <si>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</si>
  <si>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</si>
  <si>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</si>
  <si>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</si>
  <si>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</si>
  <si>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</si>
  <si>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</si>
  <si>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</si>
  <si>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</si>
  <si>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</si>
  <si>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</si>
  <si>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</si>
  <si>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</si>
  <si>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</si>
  <si>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</si>
  <si>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</si>
  <si>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</si>
  <si>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</si>
  <si>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</si>
  <si>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</si>
  <si>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</si>
  <si>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</si>
  <si>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</si>
  <si>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</si>
  <si>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</si>
  <si>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</si>
  <si>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</si>
  <si>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</si>
  <si>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</si>
  <si>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</si>
  <si>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</si>
  <si>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</si>
  <si>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</si>
  <si>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</si>
  <si>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</si>
  <si>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</si>
  <si>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</si>
  <si>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</si>
  <si>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</si>
  <si>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</si>
  <si>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</si>
  <si>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</si>
  <si>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</si>
  <si>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</si>
  <si>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</si>
  <si>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</si>
  <si>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</si>
  <si>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</si>
  <si>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</si>
  <si>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</si>
  <si>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</si>
  <si>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</si>
  <si>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</si>
  <si>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</si>
  <si>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</si>
  <si>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</si>
  <si>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</si>
  <si>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</si>
  <si>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</si>
  <si>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</si>
  <si>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</si>
  <si>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</si>
  <si>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</si>
  <si>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</si>
  <si>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</si>
  <si>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</si>
  <si>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</si>
  <si>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</si>
  <si>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</si>
  <si>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</si>
  <si>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</si>
  <si>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</si>
  <si>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</si>
  <si>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</si>
  <si>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</si>
  <si>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</si>
  <si>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</si>
  <si>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</si>
  <si>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</si>
  <si>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</si>
  <si>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</si>
  <si>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</si>
  <si>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</si>
  <si>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</si>
  <si>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</si>
  <si>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</si>
  <si>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</si>
  <si>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</si>
  <si>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</si>
  <si>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</si>
  <si>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</si>
  <si>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</si>
  <si>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</si>
  <si>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</si>
  <si>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</si>
  <si>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</si>
  <si>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</si>
  <si>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</si>
  <si>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</si>
  <si>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</si>
  <si>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</si>
  <si>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</si>
  <si>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</si>
  <si>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</si>
  <si>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</si>
  <si>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</si>
  <si>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</si>
  <si>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</si>
  <si>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</si>
  <si>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</si>
  <si>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</si>
  <si>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</si>
  <si>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</si>
  <si>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</si>
  <si>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</si>
  <si>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</si>
  <si>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</si>
  <si>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</si>
  <si>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</si>
  <si>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</si>
  <si>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</si>
  <si>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</si>
  <si>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</si>
  <si>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</si>
  <si>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</si>
  <si>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</si>
  <si>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</si>
  <si>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</si>
  <si>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</si>
  <si>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</si>
  <si>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</si>
  <si>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</si>
  <si>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</si>
  <si>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</si>
  <si>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</si>
  <si>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</si>
  <si>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</si>
  <si>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</si>
  <si>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</si>
  <si>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</si>
  <si>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</si>
  <si>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</si>
  <si>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</si>
  <si>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</si>
  <si>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</si>
  <si>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</si>
  <si>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</si>
  <si>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</si>
  <si>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</si>
  <si>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</si>
  <si>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</si>
  <si>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</si>
  <si>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</si>
  <si>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</si>
  <si>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</si>
  <si>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</si>
  <si>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</si>
  <si>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</si>
  <si>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</si>
  <si>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</si>
  <si>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</si>
  <si>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</si>
  <si>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</si>
  <si>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</si>
  <si>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</si>
  <si>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</si>
  <si>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</si>
  <si>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</si>
  <si>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</si>
  <si>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</si>
  <si>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</si>
  <si>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</si>
  <si>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</si>
  <si>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</si>
  <si>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</si>
  <si>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</si>
  <si>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</si>
  <si>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</si>
  <si>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</si>
  <si>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</si>
  <si>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</si>
  <si>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</si>
  <si>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</si>
  <si>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</si>
  <si>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</si>
  <si>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</si>
  <si>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</si>
  <si>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</si>
  <si>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</si>
  <si>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</si>
  <si>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</si>
  <si>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</si>
  <si>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</si>
  <si>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</si>
  <si>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</si>
  <si>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</si>
  <si>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</si>
  <si>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</si>
  <si>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</si>
  <si>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</si>
  <si>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</si>
  <si>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</si>
  <si>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</si>
  <si>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</si>
  <si>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</si>
  <si>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</si>
  <si>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</si>
  <si>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</si>
  <si>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</si>
  <si>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</si>
  <si>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</si>
  <si>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</si>
  <si>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</si>
  <si>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</si>
  <si>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</si>
  <si>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</si>
  <si>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</si>
  <si>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</si>
  <si>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</si>
  <si>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</si>
  <si>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</si>
  <si>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</si>
  <si>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</si>
  <si>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</si>
  <si>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</si>
  <si>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</si>
  <si>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</si>
  <si>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</si>
  <si>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</si>
  <si>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</si>
  <si>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</si>
  <si>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</si>
  <si>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</si>
  <si>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</si>
  <si>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</si>
  <si>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</si>
  <si>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</si>
  <si>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</si>
  <si>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</si>
  <si>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</si>
  <si>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</si>
  <si>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</si>
  <si>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</si>
  <si>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</si>
  <si>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</si>
  <si>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</si>
  <si>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</si>
  <si>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</si>
  <si>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</si>
  <si>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</si>
  <si>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</si>
  <si>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</si>
  <si>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</si>
  <si>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</si>
  <si>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</si>
  <si>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</si>
  <si>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</si>
  <si>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</si>
  <si>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</si>
  <si>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</si>
  <si>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</si>
  <si>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</si>
  <si>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</si>
  <si>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</si>
  <si>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</si>
  <si>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</si>
  <si>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</si>
  <si>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</si>
  <si>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</si>
  <si>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</si>
  <si>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</si>
  <si>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</si>
  <si>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</si>
  <si>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</si>
  <si>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</si>
  <si>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</si>
  <si>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</si>
  <si>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</si>
  <si>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</si>
  <si>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</si>
  <si>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</si>
  <si>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</si>
  <si>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</si>
  <si>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</si>
  <si>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</si>
  <si>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</si>
  <si>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</si>
  <si>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</si>
  <si>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</si>
  <si>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</si>
  <si>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</si>
  <si>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</si>
  <si>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</si>
  <si>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</si>
  <si>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</si>
  <si>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</si>
  <si>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</si>
  <si>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</si>
  <si>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</si>
  <si>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</si>
  <si>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</si>
  <si>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</si>
  <si>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</si>
  <si>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</si>
  <si>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</si>
  <si>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</si>
  <si>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</si>
  <si>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</si>
  <si>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</si>
  <si>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</si>
  <si>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</si>
  <si>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</si>
  <si>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</si>
  <si>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</si>
  <si>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</si>
  <si>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</si>
  <si>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</si>
  <si>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</si>
  <si>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</si>
  <si>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</si>
  <si>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</si>
  <si>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</si>
  <si>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</si>
  <si>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</si>
  <si>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</si>
  <si>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</si>
  <si>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</si>
  <si>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</si>
  <si>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</si>
  <si>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</si>
  <si>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</si>
  <si>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</si>
  <si>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</si>
  <si>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</si>
  <si>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</si>
  <si>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</si>
  <si>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</si>
  <si>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</si>
  <si>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</si>
  <si>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</si>
  <si>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</si>
  <si>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</si>
  <si>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</si>
  <si>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</si>
  <si>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</si>
  <si>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</si>
  <si>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</si>
  <si>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</si>
  <si>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</si>
  <si>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</si>
  <si>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</si>
  <si>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</si>
  <si>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</si>
  <si>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</si>
  <si>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</si>
  <si>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</si>
  <si>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</si>
  <si>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</si>
  <si>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</si>
  <si>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</si>
  <si>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</si>
  <si>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</si>
  <si>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</si>
  <si>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</si>
  <si>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</si>
  <si>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</si>
  <si>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</si>
  <si>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</si>
  <si>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</si>
  <si>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</si>
  <si>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</si>
  <si>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</si>
  <si>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</si>
  <si>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</si>
  <si>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</si>
  <si>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</si>
  <si>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</si>
  <si>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</si>
  <si>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</si>
  <si>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</si>
  <si>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</si>
  <si>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</si>
  <si>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</si>
  <si>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</si>
  <si>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</si>
  <si>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</si>
  <si>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</si>
  <si>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</si>
  <si>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</si>
  <si>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</si>
  <si>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</si>
  <si>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</si>
  <si>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</si>
  <si>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</si>
  <si>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</si>
  <si>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</si>
  <si>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</si>
  <si>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</si>
  <si>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</si>
  <si>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</si>
  <si>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</si>
  <si>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</si>
  <si>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</si>
  <si>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</si>
  <si>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</si>
  <si>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</si>
  <si>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</si>
  <si>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</si>
  <si>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</si>
  <si>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</si>
  <si>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</si>
  <si>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</si>
  <si>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</si>
  <si>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</si>
  <si>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</si>
  <si>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</si>
  <si>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</si>
  <si>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</si>
  <si>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</si>
  <si>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</si>
  <si>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</si>
  <si>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</si>
  <si>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</si>
  <si>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</si>
  <si>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</si>
  <si>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</si>
  <si>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</si>
  <si>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</si>
  <si>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</si>
  <si>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</si>
  <si>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</si>
  <si>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</si>
  <si>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</si>
  <si>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</si>
  <si>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</si>
  <si>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</si>
  <si>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</si>
  <si>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</si>
  <si>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</si>
  <si>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</si>
  <si>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</si>
  <si>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</si>
  <si>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</si>
  <si>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</si>
  <si>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</si>
  <si>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</si>
  <si>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</si>
  <si>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</si>
  <si>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</si>
  <si>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</si>
  <si>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</si>
  <si>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</si>
  <si>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</si>
  <si>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</si>
  <si>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</si>
  <si>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</si>
  <si>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</si>
  <si>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</si>
  <si>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</si>
  <si>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</si>
  <si>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</si>
  <si>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</si>
  <si>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</si>
  <si>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</si>
  <si>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</si>
  <si>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</si>
  <si>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</si>
  <si>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</si>
  <si>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</si>
  <si>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</si>
  <si>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</si>
  <si>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</si>
  <si>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</si>
  <si>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</si>
  <si>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</si>
  <si>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</si>
  <si>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</si>
  <si>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</si>
  <si>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</si>
  <si>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</si>
  <si>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</si>
  <si>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</si>
  <si>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</si>
  <si>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</si>
  <si>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</si>
  <si>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</si>
  <si>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</si>
  <si>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</si>
  <si>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</si>
  <si>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</si>
  <si>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</si>
  <si>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</si>
  <si>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</si>
  <si>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</si>
  <si>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</si>
  <si>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</si>
  <si>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</si>
  <si>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</si>
  <si>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</si>
  <si>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</si>
  <si>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</si>
  <si>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</si>
  <si>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</si>
  <si>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</si>
  <si>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</si>
  <si>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</si>
  <si>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</si>
  <si>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</si>
  <si>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</si>
  <si>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</si>
  <si>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</si>
  <si>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</si>
  <si>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</si>
  <si>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</si>
  <si>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</si>
  <si>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</si>
  <si>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</si>
  <si>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</si>
  <si>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</si>
  <si>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</si>
  <si>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</si>
  <si>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</si>
  <si>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</si>
  <si>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</si>
  <si>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</si>
  <si>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</si>
  <si>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</si>
  <si>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</si>
  <si>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</si>
  <si>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</si>
  <si>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</si>
  <si>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</si>
  <si>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</si>
  <si>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</si>
  <si>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</si>
  <si>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</si>
  <si>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</si>
  <si>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</si>
  <si>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</si>
  <si>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</si>
  <si>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</si>
  <si>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</si>
  <si>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</si>
  <si>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</si>
  <si>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</si>
  <si>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</si>
  <si>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</si>
  <si>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</si>
  <si>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</si>
  <si>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</si>
  <si>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</si>
  <si>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</si>
  <si>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</si>
  <si>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</si>
  <si>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</si>
  <si>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</si>
  <si>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</si>
  <si>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</si>
  <si>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</si>
  <si>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</si>
  <si>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</si>
  <si>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</si>
  <si>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</si>
  <si>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</si>
  <si>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</si>
  <si>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</si>
  <si>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</si>
  <si>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</si>
  <si>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</si>
  <si>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</si>
  <si>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</si>
  <si>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</si>
  <si>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</si>
  <si>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</si>
  <si>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</si>
  <si>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</si>
  <si>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</si>
  <si>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</si>
  <si>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</si>
  <si>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</si>
  <si>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</si>
  <si>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</si>
  <si>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</si>
  <si>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</si>
  <si>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</si>
  <si>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</si>
  <si>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</si>
  <si>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</si>
  <si>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</si>
  <si>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</si>
  <si>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</si>
  <si>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</si>
  <si>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</si>
  <si>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</si>
  <si>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</si>
  <si>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</si>
  <si>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</si>
  <si>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</si>
  <si>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</si>
  <si>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</si>
  <si>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</si>
  <si>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</si>
  <si>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</si>
  <si>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</si>
  <si>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</si>
  <si>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</si>
  <si>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</si>
  <si>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</si>
  <si>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</si>
  <si>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</si>
  <si>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</si>
  <si>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</si>
  <si>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</si>
  <si>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</si>
  <si>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</si>
  <si>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</si>
  <si>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</si>
  <si>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</si>
  <si>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</si>
  <si>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</si>
  <si>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</si>
  <si>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</si>
  <si>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</si>
  <si>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</si>
  <si>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</si>
  <si>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</si>
  <si>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</si>
  <si>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</si>
  <si>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</si>
  <si>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</si>
  <si>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</si>
  <si>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</si>
  <si>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</si>
  <si>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</si>
  <si>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</si>
  <si>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</si>
  <si>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</si>
  <si>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</si>
  <si>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</si>
  <si>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</si>
  <si>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</si>
  <si>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</si>
  <si>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</si>
  <si>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</si>
  <si>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</si>
  <si>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</si>
  <si>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</si>
  <si>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</si>
  <si>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</si>
  <si>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</si>
  <si>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</si>
  <si>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</si>
  <si>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</si>
  <si>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</si>
  <si>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</si>
  <si>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</si>
  <si>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</si>
  <si>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</si>
  <si>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</si>
  <si>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</si>
  <si>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</si>
  <si>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</si>
  <si>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</si>
  <si>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</si>
  <si>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</si>
  <si>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</si>
  <si>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</si>
  <si>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</si>
  <si>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</si>
  <si>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</si>
  <si>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</si>
  <si>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</si>
  <si>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</si>
  <si>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</si>
  <si>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</si>
  <si>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</si>
  <si>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</si>
  <si>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</si>
  <si>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</si>
  <si>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</si>
  <si>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</si>
  <si>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</si>
  <si>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</si>
  <si>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</si>
  <si>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</si>
  <si>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</si>
  <si>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</si>
  <si>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</si>
  <si>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</si>
  <si>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</si>
  <si>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</si>
  <si>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</si>
  <si>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</si>
  <si>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</si>
  <si>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</si>
  <si>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</si>
  <si>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</si>
  <si>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</si>
  <si>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</si>
  <si>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</si>
  <si>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</si>
  <si>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</si>
  <si>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</si>
  <si>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</si>
  <si>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</si>
  <si>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</si>
  <si>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</si>
  <si>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</si>
  <si>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</si>
  <si>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</si>
  <si>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</si>
  <si>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</si>
  <si>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</si>
  <si>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</si>
  <si>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</si>
  <si>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</si>
  <si>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</si>
  <si>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</si>
  <si>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</si>
  <si>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</si>
  <si>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</si>
  <si>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</si>
  <si>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</si>
  <si>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</si>
  <si>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</si>
  <si>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</si>
  <si>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</si>
  <si>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</si>
  <si>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</si>
  <si>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</si>
  <si>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</si>
  <si>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</si>
  <si>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</si>
  <si>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</si>
  <si>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</si>
  <si>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</si>
  <si>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</si>
  <si>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</si>
  <si>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</si>
  <si>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</si>
  <si>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</si>
  <si>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</si>
  <si>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</si>
  <si>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</si>
  <si>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</si>
  <si>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</si>
  <si>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</si>
  <si>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</si>
  <si>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</si>
  <si>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</si>
  <si>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</si>
  <si>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</si>
  <si>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</si>
  <si>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</si>
  <si>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</si>
  <si>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</si>
  <si>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</si>
  <si>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</si>
  <si>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</si>
  <si>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</si>
  <si>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</si>
  <si>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</si>
  <si>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</si>
  <si>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</si>
  <si>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</si>
  <si>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</si>
  <si>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</si>
  <si>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</si>
  <si>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</si>
  <si>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</si>
  <si>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</si>
  <si>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</si>
  <si>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</si>
  <si>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</si>
  <si>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</si>
  <si>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</si>
  <si>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</si>
  <si>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</si>
  <si>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</si>
  <si>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</si>
  <si>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</si>
  <si>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</si>
  <si>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</si>
  <si>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</si>
  <si>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</si>
  <si>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</si>
  <si>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</si>
  <si>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</si>
  <si>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</si>
  <si>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</si>
  <si>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</si>
  <si>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</si>
  <si>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</si>
  <si>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</si>
  <si>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</si>
  <si>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</si>
  <si>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</si>
  <si>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</si>
  <si>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</si>
  <si>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</si>
  <si>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</si>
  <si>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</si>
  <si>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</si>
  <si>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</si>
  <si>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</si>
  <si>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</si>
  <si>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</si>
  <si>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</si>
  <si>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</si>
  <si>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</si>
  <si>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</si>
  <si>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</si>
  <si>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</si>
  <si>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</si>
  <si>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</si>
  <si>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</si>
  <si>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</si>
  <si>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</si>
  <si>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</si>
  <si>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</si>
  <si>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</si>
  <si>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</si>
  <si>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</si>
  <si>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</si>
  <si>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</si>
  <si>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</si>
  <si>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</si>
  <si>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</si>
  <si>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</si>
  <si>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</si>
  <si>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</si>
  <si>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</si>
  <si>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</si>
  <si>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</si>
  <si>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</si>
  <si>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</si>
  <si>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</si>
  <si>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</si>
  <si>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</si>
  <si>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</si>
  <si>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</si>
  <si>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</si>
  <si>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</si>
  <si>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</si>
  <si>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</si>
  <si>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</si>
  <si>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</si>
  <si>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</si>
  <si>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</si>
  <si>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</si>
  <si>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</si>
  <si>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</si>
  <si>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</si>
  <si>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</si>
  <si>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</si>
  <si>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</si>
  <si>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</si>
  <si>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</si>
  <si>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</si>
  <si>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</si>
  <si>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</si>
  <si>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</si>
  <si>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</si>
  <si>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</si>
  <si>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</si>
  <si>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</si>
  <si>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</si>
  <si>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</si>
  <si>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</si>
  <si>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</si>
  <si>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</si>
  <si>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</si>
  <si>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</si>
  <si>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</si>
  <si>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</si>
  <si>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</si>
  <si>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</si>
  <si>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</si>
  <si>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</si>
  <si>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</si>
  <si>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</si>
  <si>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</si>
  <si>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</si>
  <si>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</si>
  <si>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</si>
  <si>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</si>
  <si>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</si>
  <si>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</si>
  <si>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</si>
  <si>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</si>
  <si>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</si>
  <si>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</si>
  <si>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</si>
  <si>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</si>
  <si>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</si>
  <si>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</si>
  <si>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</si>
  <si>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</si>
  <si>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</si>
  <si>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</si>
  <si>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</si>
  <si>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</si>
  <si>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</si>
  <si>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</si>
  <si>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</si>
  <si>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</si>
  <si>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</si>
  <si>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</si>
  <si>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</si>
  <si>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</si>
  <si>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</si>
  <si>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</si>
  <si>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</si>
  <si>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</si>
  <si>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</si>
  <si>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</si>
  <si>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</si>
  <si>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</si>
  <si>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</si>
  <si>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</si>
  <si>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</si>
  <si>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</si>
  <si>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</si>
  <si>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</si>
  <si>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</si>
  <si>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</si>
  <si>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</si>
  <si>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</si>
  <si>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</si>
  <si>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</si>
  <si>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</si>
  <si>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</si>
  <si>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</si>
  <si>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</si>
  <si>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</si>
  <si>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</si>
  <si>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</si>
  <si>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</si>
  <si>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</si>
  <si>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</si>
  <si>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</si>
  <si>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</si>
  <si>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</si>
  <si>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</si>
  <si>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</si>
  <si>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</si>
  <si>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</si>
  <si>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</si>
  <si>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</si>
  <si>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</si>
  <si>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</si>
  <si>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</si>
  <si>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</si>
  <si>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</si>
  <si>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</si>
  <si>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</si>
  <si>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</si>
  <si>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</si>
  <si>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</si>
  <si>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</si>
  <si>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</si>
  <si>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</si>
  <si>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</si>
  <si>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</si>
  <si>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</si>
  <si>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</si>
  <si>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</si>
  <si>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</si>
  <si>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</si>
  <si>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</si>
  <si>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</si>
  <si>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</si>
  <si>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</si>
  <si>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</si>
  <si>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</si>
  <si>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</si>
  <si>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</si>
  <si>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</si>
  <si>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</si>
  <si>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</si>
  <si>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</si>
  <si>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</si>
  <si>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</si>
  <si>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</si>
  <si>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</si>
  <si>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</si>
  <si>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</si>
  <si>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</si>
  <si>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</si>
  <si>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</si>
  <si>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</si>
  <si>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</si>
  <si>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</si>
  <si>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</si>
  <si>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</si>
  <si>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</si>
  <si>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</si>
  <si>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</si>
  <si>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</si>
  <si>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</si>
  <si>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</si>
  <si>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</si>
  <si>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</si>
  <si>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</si>
  <si>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</si>
  <si>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</si>
  <si>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</si>
  <si>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</si>
  <si>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</si>
  <si>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</si>
  <si>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</si>
  <si>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</si>
  <si>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</si>
  <si>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</si>
  <si>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</si>
  <si>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</si>
  <si>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</si>
  <si>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</si>
  <si>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</si>
  <si>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</si>
  <si>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</si>
  <si>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</si>
  <si>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</si>
  <si>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</si>
  <si>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</si>
  <si>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</si>
  <si>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</si>
  <si>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</si>
  <si>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</si>
  <si>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</si>
  <si>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</si>
  <si>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</si>
  <si>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</si>
  <si>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</si>
  <si>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</si>
  <si>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</si>
  <si>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</si>
  <si>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</si>
  <si>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</si>
  <si>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</si>
  <si>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</si>
  <si>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</si>
  <si>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</si>
  <si>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</si>
  <si>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</si>
  <si>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</si>
  <si>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</si>
  <si>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</si>
  <si>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</si>
  <si>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</si>
  <si>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</si>
  <si>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</si>
  <si>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</si>
  <si>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</si>
  <si>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</si>
  <si>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</si>
  <si>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</si>
  <si>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</si>
  <si>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</si>
  <si>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</si>
  <si>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</si>
  <si>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</si>
  <si>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</si>
  <si>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</si>
  <si>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</si>
  <si>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</si>
  <si>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</si>
  <si>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</si>
  <si>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</si>
  <si>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</si>
  <si>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</si>
  <si>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</si>
  <si>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</si>
  <si>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</si>
  <si>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</si>
  <si>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</si>
  <si>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</si>
  <si>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</si>
  <si>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</si>
  <si>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</si>
  <si>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</si>
  <si>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</si>
  <si>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</si>
  <si>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</si>
  <si>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</si>
  <si>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</si>
  <si>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</si>
  <si>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</si>
  <si>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</si>
  <si>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</si>
  <si>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</si>
  <si>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</si>
  <si>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</si>
  <si>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</si>
  <si>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</si>
  <si>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</si>
  <si>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</si>
  <si>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</si>
  <si>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</si>
  <si>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</si>
  <si>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</si>
  <si>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</si>
  <si>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</si>
  <si>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</si>
  <si>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</si>
  <si>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</si>
  <si>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</si>
  <si>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</si>
  <si>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</si>
  <si>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</si>
  <si>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</si>
  <si>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</si>
  <si>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</si>
  <si>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</si>
  <si>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</si>
  <si>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</si>
  <si>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</si>
  <si>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</si>
  <si>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</si>
  <si>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</si>
  <si>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</si>
  <si>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</si>
  <si>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</si>
  <si>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</si>
  <si>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</si>
  <si>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</si>
  <si>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</si>
  <si>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</si>
  <si>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</si>
  <si>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</si>
  <si>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</si>
  <si>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</si>
  <si>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</si>
  <si>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</si>
  <si>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</si>
  <si>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</si>
  <si>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</si>
  <si>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</si>
  <si>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</si>
  <si>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</si>
  <si>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</si>
  <si>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</si>
  <si>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</si>
  <si>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</si>
  <si>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</si>
  <si>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</si>
  <si>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</si>
  <si>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</si>
  <si>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</si>
  <si>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</si>
  <si>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</si>
  <si>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</si>
  <si>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</si>
  <si>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</si>
  <si>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</si>
  <si>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</si>
  <si>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</si>
  <si>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</si>
  <si>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</si>
  <si>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</si>
  <si>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</si>
  <si>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</si>
  <si>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</si>
  <si>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</si>
  <si>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</si>
  <si>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</si>
  <si>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</si>
  <si>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</si>
  <si>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</si>
  <si>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</si>
  <si>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</si>
  <si>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</si>
  <si>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</si>
  <si>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</si>
  <si>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</si>
  <si>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</si>
  <si>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</si>
  <si>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</si>
  <si>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</si>
  <si>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</si>
  <si>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</si>
  <si>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</si>
  <si>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</si>
  <si>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</si>
  <si>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</si>
  <si>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</si>
  <si>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</si>
  <si>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</si>
  <si>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</si>
  <si>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</si>
  <si>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</si>
  <si>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</si>
  <si>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</si>
  <si>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</si>
  <si>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</si>
  <si>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</si>
  <si>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</si>
  <si>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</si>
  <si>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</si>
  <si>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</si>
  <si>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</si>
  <si>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</si>
  <si>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</si>
  <si>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</si>
  <si>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</si>
  <si>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</si>
  <si>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</si>
  <si>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</si>
  <si>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</si>
  <si>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</si>
  <si>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</si>
  <si>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</si>
  <si>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</si>
  <si>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</si>
  <si>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</si>
  <si>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</si>
  <si>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</si>
  <si>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</si>
  <si>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</si>
  <si>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</si>
  <si>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</si>
  <si>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</si>
  <si>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</si>
  <si>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</si>
  <si>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</si>
  <si>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</si>
  <si>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</si>
  <si>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</si>
  <si>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</si>
  <si>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</si>
  <si>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</si>
  <si>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</si>
  <si>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</si>
  <si>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</si>
  <si>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</si>
  <si>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</si>
  <si>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</si>
  <si>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</si>
  <si>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</si>
  <si>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</si>
  <si>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</si>
  <si>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</si>
  <si>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</si>
  <si>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</si>
  <si>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</si>
  <si>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</si>
  <si>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</si>
  <si>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</si>
  <si>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</si>
  <si>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</si>
  <si>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</si>
  <si>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</si>
  <si>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</si>
  <si>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</si>
  <si>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</si>
  <si>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</si>
  <si>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</si>
  <si>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</si>
  <si>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</si>
  <si>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</si>
  <si>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</si>
  <si>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</si>
  <si>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</si>
  <si>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</si>
  <si>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</si>
  <si>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</si>
  <si>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</si>
  <si>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</si>
  <si>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</si>
  <si>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</si>
  <si>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</si>
  <si>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</si>
  <si>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</si>
  <si>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</si>
  <si>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</si>
  <si>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</si>
  <si>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</si>
  <si>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</si>
  <si>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</si>
  <si>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</si>
  <si>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</si>
  <si>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</si>
  <si>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</si>
  <si>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</si>
  <si>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</si>
  <si>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</si>
  <si>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</si>
  <si>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</si>
  <si>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</si>
  <si>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</si>
  <si>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</si>
  <si>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</si>
  <si>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</si>
  <si>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</si>
  <si>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</si>
  <si>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</si>
  <si>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</si>
  <si>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</si>
  <si>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</si>
  <si>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</si>
  <si>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</si>
  <si>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</si>
  <si>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</si>
  <si>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</si>
  <si>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</si>
  <si>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</si>
  <si>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</si>
  <si>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</si>
  <si>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</si>
  <si>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</si>
  <si>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</si>
  <si>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</si>
  <si>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</si>
  <si>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</si>
  <si>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</si>
  <si>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</si>
  <si>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</si>
  <si>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</si>
  <si>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</si>
  <si>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</si>
  <si>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</si>
  <si>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</si>
  <si>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</si>
  <si>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</si>
  <si>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</si>
  <si>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</si>
  <si>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</si>
  <si>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</si>
  <si>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</si>
  <si>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</si>
  <si>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</si>
  <si>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</si>
  <si>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</si>
  <si>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</si>
  <si>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</si>
  <si>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</si>
  <si>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</si>
  <si>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</si>
  <si>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</si>
  <si>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</si>
  <si>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</si>
  <si>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</si>
  <si>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</si>
  <si>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</si>
  <si>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</si>
  <si>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</si>
  <si>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</si>
  <si>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</si>
  <si>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</si>
  <si>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</si>
  <si>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</si>
  <si>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</si>
  <si>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</si>
  <si>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</si>
  <si>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</si>
  <si>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</si>
  <si>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</si>
  <si>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</si>
  <si>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</si>
  <si>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</si>
  <si>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</si>
  <si>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</si>
  <si>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</si>
  <si>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</si>
  <si>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</si>
  <si>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</si>
  <si>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</si>
  <si>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</si>
  <si>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</si>
  <si>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</si>
  <si>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</si>
  <si>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</si>
  <si>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</si>
  <si>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</si>
  <si>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</si>
  <si>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</si>
  <si>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</si>
  <si>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</si>
  <si>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</si>
  <si>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</si>
  <si>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</si>
  <si>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</si>
  <si>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</si>
  <si>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</si>
  <si>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</si>
  <si>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</si>
  <si>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</si>
  <si>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</si>
  <si>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</si>
  <si>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</si>
  <si>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</si>
  <si>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</si>
  <si>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</si>
  <si>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</si>
  <si>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</si>
  <si>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</si>
  <si>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</si>
  <si>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</si>
  <si>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</si>
  <si>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</si>
  <si>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</si>
  <si>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</si>
  <si>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</si>
  <si>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</si>
  <si>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</si>
  <si>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</si>
  <si>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</si>
  <si>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</si>
  <si>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</si>
  <si>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</si>
  <si>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</si>
  <si>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</si>
  <si>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</si>
  <si>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</si>
  <si>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</si>
  <si>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</si>
  <si>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</si>
  <si>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</si>
  <si>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</si>
  <si>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</si>
  <si>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</si>
  <si>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</si>
  <si>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</si>
  <si>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</si>
  <si>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</si>
  <si>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</si>
  <si>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</si>
  <si>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</si>
  <si>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</si>
  <si>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</si>
  <si>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</si>
  <si>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</si>
  <si>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</si>
  <si>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</si>
  <si>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</si>
  <si>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</si>
  <si>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</si>
  <si>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</si>
  <si>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</si>
  <si>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</si>
  <si>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</si>
  <si>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</si>
  <si>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</si>
  <si>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</si>
  <si>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</si>
  <si>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</si>
  <si>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</si>
  <si>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</si>
  <si>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</si>
  <si>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</si>
  <si>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</si>
  <si>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</si>
  <si>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</si>
  <si>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</si>
  <si>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</si>
  <si>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</si>
  <si>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</si>
  <si>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</si>
  <si>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</si>
  <si>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</si>
  <si>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</si>
  <si>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</si>
  <si>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</si>
  <si>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</si>
  <si>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</si>
  <si>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</si>
  <si>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</si>
  <si>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</si>
  <si>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</si>
  <si>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</si>
  <si>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</si>
  <si>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</si>
  <si>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</si>
  <si>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</si>
  <si>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</si>
  <si>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</si>
  <si>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</si>
  <si>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</si>
  <si>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</si>
  <si>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</si>
  <si>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</si>
  <si>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</si>
  <si>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</si>
  <si>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</si>
  <si>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</si>
  <si>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</si>
  <si>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</si>
  <si>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</si>
  <si>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</si>
  <si>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</si>
  <si>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</si>
  <si>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</si>
  <si>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</si>
  <si>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</si>
  <si>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</si>
  <si>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</si>
  <si>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</si>
  <si>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</si>
  <si>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</si>
  <si>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</si>
  <si>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</si>
  <si>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</si>
  <si>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</si>
  <si>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</si>
  <si>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</si>
  <si>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</si>
  <si>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</si>
  <si>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</si>
  <si>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</si>
  <si>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</si>
  <si>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</si>
  <si>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</si>
  <si>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</si>
  <si>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</si>
  <si>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</si>
  <si>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</si>
  <si>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</si>
  <si>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</si>
  <si>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</si>
  <si>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</si>
  <si>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</si>
  <si>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</si>
  <si>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</si>
  <si>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</si>
  <si>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</si>
  <si>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</si>
  <si>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</si>
  <si>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</si>
  <si>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</si>
  <si>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</si>
  <si>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</si>
  <si>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</si>
  <si>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</si>
  <si>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</si>
  <si>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</si>
  <si>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</si>
  <si>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</si>
  <si>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</si>
  <si>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</si>
  <si>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</si>
  <si>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</si>
  <si>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</si>
  <si>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</si>
  <si>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</si>
  <si>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</si>
  <si>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</si>
  <si>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</si>
  <si>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</si>
  <si>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</si>
  <si>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</si>
  <si>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</si>
  <si>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</si>
  <si>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</si>
  <si>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</si>
  <si>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</si>
  <si>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</si>
  <si>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</si>
  <si>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</si>
  <si>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</si>
  <si>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</si>
  <si>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</si>
  <si>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</si>
  <si>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</si>
  <si>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</si>
  <si>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</si>
  <si>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</si>
  <si>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</si>
  <si>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</si>
  <si>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</si>
  <si>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</si>
  <si>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</si>
  <si>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</si>
  <si>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</si>
  <si>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</si>
  <si>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</si>
  <si>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</si>
  <si>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</si>
  <si>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</si>
  <si>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</si>
  <si>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</si>
  <si>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</si>
  <si>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</si>
  <si>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</si>
  <si>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</si>
  <si>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</si>
  <si>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</si>
  <si>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</si>
  <si>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</si>
  <si>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</si>
  <si>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</si>
  <si>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</si>
  <si>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</si>
  <si>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</si>
  <si>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</si>
  <si>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</si>
  <si>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</si>
  <si>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</si>
  <si>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</si>
  <si>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</si>
  <si>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</si>
  <si>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</si>
  <si>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</si>
  <si>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</si>
  <si>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</si>
  <si>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</si>
  <si>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</si>
  <si>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</si>
  <si>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</si>
  <si>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</si>
  <si>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</si>
  <si>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</si>
  <si>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</si>
  <si>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</si>
  <si>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</si>
  <si>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</si>
  <si>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</si>
  <si>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</si>
  <si>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</si>
  <si>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</si>
  <si>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</si>
  <si>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</si>
  <si>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</si>
  <si>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</si>
  <si>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</si>
  <si>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</si>
  <si>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</si>
  <si>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</si>
  <si>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</si>
  <si>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</si>
  <si>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</si>
  <si>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</si>
  <si>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</si>
  <si>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</si>
  <si>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</si>
  <si>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</si>
  <si>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</si>
  <si>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</si>
  <si>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</si>
  <si>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</si>
  <si>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</si>
  <si>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</si>
  <si>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</si>
  <si>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</si>
  <si>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</si>
  <si>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</si>
  <si>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</si>
  <si>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</si>
  <si>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</si>
  <si>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</si>
  <si>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</si>
  <si>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</si>
  <si>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</si>
  <si>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</si>
  <si>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</si>
  <si>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</si>
  <si>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</si>
  <si>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</si>
  <si>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</si>
  <si>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</si>
  <si>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</si>
  <si>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</si>
  <si>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</si>
  <si>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</si>
  <si>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</si>
  <si>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</si>
  <si>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</si>
  <si>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</si>
  <si>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</si>
  <si>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</si>
  <si>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</si>
  <si>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</si>
  <si>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</si>
  <si>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</si>
  <si>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</si>
  <si>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</si>
  <si>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</si>
  <si>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</si>
  <si>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</si>
  <si>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</si>
  <si>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</si>
  <si>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</si>
  <si>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</si>
  <si>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</si>
  <si>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</si>
  <si>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</si>
  <si>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</si>
  <si>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</si>
  <si>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</si>
  <si>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</si>
  <si>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</si>
  <si>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</si>
  <si>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</si>
  <si>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</si>
  <si>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</si>
  <si>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</si>
  <si>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</si>
  <si>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</si>
  <si>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</si>
  <si>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</si>
  <si>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</si>
  <si>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</si>
  <si>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</si>
  <si>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</si>
  <si>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</si>
  <si>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</si>
  <si>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</si>
  <si>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</si>
  <si>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</si>
  <si>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</si>
  <si>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</si>
  <si>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</si>
  <si>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</si>
  <si>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</si>
  <si>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</si>
  <si>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</si>
  <si>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</si>
  <si>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</si>
  <si>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</si>
  <si>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</si>
  <si>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</si>
  <si>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</si>
  <si>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</si>
  <si>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</si>
  <si>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</si>
  <si>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</si>
  <si>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</si>
  <si>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</si>
  <si>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</si>
  <si>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</si>
  <si>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</si>
  <si>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</si>
  <si>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</si>
  <si>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</si>
  <si>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</si>
  <si>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</si>
  <si>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</si>
  <si>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</si>
  <si>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</si>
  <si>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</si>
  <si>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</si>
  <si>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</si>
  <si>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</si>
  <si>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</si>
  <si>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</si>
  <si>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</si>
  <si>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</si>
  <si>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</si>
  <si>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</si>
  <si>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</si>
  <si>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</si>
  <si>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</si>
  <si>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</si>
  <si>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</si>
  <si>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</si>
  <si>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</si>
  <si>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</si>
  <si>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</si>
  <si>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</si>
  <si>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</si>
  <si>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</si>
  <si>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</si>
  <si>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</si>
  <si>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</si>
  <si>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</si>
  <si>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</si>
  <si>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</si>
  <si>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</si>
  <si>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</si>
  <si>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</si>
  <si>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</si>
  <si>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</si>
  <si>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</si>
  <si>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</si>
  <si>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</si>
  <si>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</si>
  <si>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</si>
  <si>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</si>
  <si>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</si>
  <si>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</si>
  <si>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</si>
  <si>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</si>
  <si>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</si>
  <si>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</si>
  <si>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</si>
  <si>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</si>
  <si>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</si>
  <si>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</si>
  <si>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</si>
  <si>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</si>
  <si>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</si>
  <si>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</si>
  <si>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</si>
  <si>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</si>
  <si>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</si>
  <si>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</si>
  <si>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</si>
  <si>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</si>
  <si>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</si>
  <si>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</si>
  <si>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</si>
  <si>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</si>
  <si>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</si>
  <si>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</si>
  <si>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</si>
  <si>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</si>
  <si>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</si>
  <si>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</si>
  <si>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</si>
  <si>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</si>
  <si>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</si>
  <si>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</si>
  <si>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</si>
  <si>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</si>
  <si>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</si>
  <si>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</si>
  <si>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</si>
  <si>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</si>
  <si>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</si>
  <si>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</si>
  <si>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</si>
  <si>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</si>
  <si>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</si>
  <si>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</si>
  <si>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</si>
  <si>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</si>
  <si>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</si>
  <si>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</si>
  <si>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</si>
  <si>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</si>
  <si>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</si>
  <si>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</si>
  <si>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</si>
  <si>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</si>
  <si>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</si>
  <si>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</si>
  <si>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</si>
  <si>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</si>
  <si>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</si>
  <si>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</si>
  <si>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</si>
  <si>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</si>
  <si>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</si>
  <si>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</si>
  <si>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</si>
  <si>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</si>
  <si>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</si>
  <si>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</si>
  <si>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</si>
  <si>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</si>
  <si>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</si>
  <si>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</si>
  <si>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</si>
  <si>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</si>
  <si>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</si>
  <si>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</si>
  <si>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</si>
  <si>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</si>
  <si>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</si>
  <si>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</si>
  <si>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</si>
  <si>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</si>
  <si>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</si>
  <si>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</si>
  <si>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</si>
  <si>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</si>
  <si>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</si>
  <si>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</si>
  <si>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</si>
  <si>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</si>
  <si>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</si>
  <si>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</si>
  <si>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</si>
  <si>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</si>
  <si>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</si>
  <si>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</si>
  <si>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</si>
  <si>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</si>
  <si>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</si>
  <si>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</si>
  <si>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</si>
  <si>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</si>
  <si>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</si>
  <si>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</si>
  <si>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</si>
  <si>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</si>
  <si>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</si>
  <si>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</si>
  <si>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</si>
  <si>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</si>
  <si>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</si>
  <si>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</si>
  <si>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</si>
  <si>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</si>
  <si>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</si>
  <si>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</si>
  <si>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</si>
  <si>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</si>
  <si>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</si>
  <si>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</si>
  <si>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</si>
  <si>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</si>
  <si>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</si>
  <si>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</si>
  <si>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</si>
  <si>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</si>
  <si>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</si>
  <si>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</si>
  <si>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</si>
  <si>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</si>
  <si>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</si>
  <si>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</si>
  <si>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</si>
  <si>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</si>
  <si>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</si>
  <si>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</si>
  <si>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</si>
  <si>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</si>
  <si>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</si>
  <si>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</si>
  <si>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</si>
  <si>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</si>
  <si>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</si>
  <si>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</si>
  <si>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</si>
  <si>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</si>
  <si>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</si>
  <si>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</si>
  <si>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</si>
  <si>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</si>
  <si>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</si>
  <si>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</si>
  <si>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</si>
  <si>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</si>
  <si>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</si>
  <si>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</si>
  <si>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</si>
  <si>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</si>
  <si>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</si>
  <si>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</si>
  <si>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</si>
  <si>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</si>
  <si>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</si>
  <si>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</si>
  <si>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</si>
  <si>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</si>
  <si>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</si>
  <si>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</si>
  <si>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</si>
  <si>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</si>
  <si>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</si>
  <si>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</si>
  <si>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</si>
  <si>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</si>
  <si>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</si>
  <si>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</si>
  <si>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</si>
  <si>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</si>
  <si>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</si>
  <si>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</si>
  <si>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</si>
  <si>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</si>
  <si>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</si>
  <si>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</si>
  <si>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</si>
  <si>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</si>
  <si>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</si>
  <si>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</si>
  <si>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</si>
  <si>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</si>
  <si>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</si>
  <si>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</si>
  <si>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</si>
  <si>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</si>
  <si>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</si>
  <si>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</si>
  <si>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</si>
  <si>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</si>
  <si>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</si>
  <si>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</si>
  <si>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</si>
  <si>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</si>
  <si>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</si>
  <si>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</si>
  <si>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</si>
  <si>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</si>
  <si>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</si>
  <si>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</si>
  <si>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</si>
  <si>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</si>
  <si>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</si>
  <si>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</si>
  <si>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</si>
  <si>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</si>
  <si>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</si>
  <si>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</si>
  <si>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</si>
  <si>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</si>
  <si>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</si>
  <si>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</si>
  <si>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</si>
  <si>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</si>
  <si>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</si>
  <si>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</si>
  <si>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</si>
  <si>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</si>
  <si>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</si>
  <si>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</si>
  <si>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</si>
  <si>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</si>
  <si>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</si>
  <si>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</si>
  <si>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</si>
  <si>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</si>
  <si>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</si>
  <si>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</si>
  <si>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</si>
  <si>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</si>
  <si>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</si>
  <si>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</si>
  <si>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</si>
  <si>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</si>
  <si>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</si>
  <si>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</si>
  <si>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</si>
  <si>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</si>
  <si>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</si>
  <si>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</si>
  <si>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</si>
  <si>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</si>
  <si>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</si>
  <si>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</si>
  <si>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</si>
  <si>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</si>
  <si>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</si>
  <si>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</si>
  <si>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</si>
  <si>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</si>
  <si>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</si>
  <si>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</si>
  <si>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</si>
  <si>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</si>
  <si>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</si>
  <si>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</si>
  <si>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</si>
  <si>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</si>
  <si>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</si>
  <si>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</si>
  <si>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</si>
  <si>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</si>
  <si>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</si>
  <si>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</si>
  <si>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</si>
  <si>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</si>
  <si>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</si>
  <si>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</si>
  <si>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</si>
  <si>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</si>
  <si>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</si>
  <si>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</si>
  <si>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</si>
  <si>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</si>
  <si>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</si>
  <si>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</si>
  <si>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</si>
  <si>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</si>
  <si>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</si>
  <si>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</si>
  <si>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</si>
  <si>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</si>
  <si>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</si>
  <si>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</si>
  <si>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</si>
  <si>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</si>
  <si>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</si>
  <si>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</si>
  <si>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</si>
  <si>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</si>
  <si>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</si>
  <si>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</si>
  <si>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</si>
  <si>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</si>
  <si>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</si>
  <si>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</si>
  <si>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</si>
  <si>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</si>
  <si>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</si>
  <si>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</si>
  <si>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</si>
  <si>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</si>
  <si>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</si>
  <si>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</si>
  <si>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</si>
  <si>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</si>
  <si>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</si>
  <si>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</si>
  <si>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</si>
  <si>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</si>
  <si>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</si>
  <si>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</si>
  <si>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</si>
  <si>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</si>
  <si>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</si>
  <si>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</si>
  <si>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</si>
  <si>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</si>
  <si>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</si>
  <si>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</si>
  <si>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</si>
  <si>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</si>
  <si>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</si>
  <si>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</si>
  <si>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</si>
  <si>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</si>
  <si>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</si>
  <si>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</si>
  <si>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</si>
  <si>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</si>
  <si>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</si>
  <si>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</si>
  <si>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</si>
  <si>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</si>
  <si>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</si>
  <si>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</si>
  <si>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</si>
  <si>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</si>
  <si>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</si>
  <si>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</si>
  <si>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</si>
  <si>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</si>
  <si>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</si>
  <si>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</si>
  <si>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</si>
  <si>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</si>
  <si>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</si>
  <si>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</si>
  <si>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</si>
  <si>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</si>
  <si>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</si>
  <si>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</si>
  <si>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</si>
  <si>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</si>
  <si>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</si>
  <si>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</si>
  <si>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</si>
  <si>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</si>
  <si>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</si>
  <si>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</si>
  <si>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</si>
  <si>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</si>
  <si>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</si>
  <si>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</si>
  <si>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</si>
  <si>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</si>
  <si>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</si>
  <si>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</si>
  <si>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</si>
  <si>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</si>
  <si>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</si>
  <si>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</si>
  <si>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</si>
  <si>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</si>
  <si>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</si>
  <si>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</si>
  <si>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</si>
  <si>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</si>
  <si>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</si>
  <si>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</si>
  <si>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</si>
  <si>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</si>
  <si>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</si>
  <si>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</si>
  <si>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</si>
  <si>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</si>
  <si>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</si>
  <si>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</si>
  <si>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</si>
  <si>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</si>
  <si>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</si>
  <si>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</si>
  <si>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</si>
  <si>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</si>
  <si>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</si>
  <si>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</si>
  <si>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</si>
  <si>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</si>
  <si>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</si>
  <si>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</si>
  <si>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</si>
  <si>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</si>
  <si>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</si>
  <si>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</si>
  <si>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</si>
  <si>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</si>
  <si>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</si>
  <si>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</si>
  <si>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</si>
  <si>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</si>
  <si>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</si>
  <si>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</si>
  <si>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</si>
  <si>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</si>
  <si>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</si>
  <si>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</si>
  <si>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</si>
  <si>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</si>
  <si>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</si>
  <si>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</si>
  <si>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</si>
  <si>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</si>
  <si>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</si>
  <si>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</si>
  <si>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</si>
  <si>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</si>
  <si>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</si>
  <si>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</si>
  <si>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</si>
  <si>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</si>
  <si>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</si>
  <si>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</si>
  <si>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</si>
  <si>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</si>
  <si>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</si>
  <si>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</si>
  <si>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</si>
  <si>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</si>
  <si>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</si>
  <si>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</si>
  <si>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</si>
  <si>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</si>
  <si>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</si>
  <si>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</si>
  <si>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</si>
  <si>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</si>
  <si>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</si>
  <si>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</si>
  <si>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</si>
  <si>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</si>
  <si>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</si>
  <si>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</si>
  <si>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</si>
  <si>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</si>
  <si>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</si>
  <si>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</si>
  <si>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</si>
  <si>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</si>
  <si>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</si>
  <si>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</si>
  <si>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</si>
  <si>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</si>
  <si>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</si>
  <si>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</si>
  <si>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</si>
  <si>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</si>
  <si>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</si>
  <si>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</si>
  <si>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</si>
  <si>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</si>
  <si>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</si>
  <si>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</si>
  <si>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</si>
  <si>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</si>
  <si>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</si>
  <si>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</si>
  <si>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</si>
  <si>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</si>
  <si>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</si>
  <si>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</si>
  <si>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</si>
  <si>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</si>
  <si>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</si>
  <si>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</si>
  <si>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</si>
  <si>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</si>
  <si>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</si>
  <si>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</si>
  <si>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</si>
  <si>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</si>
  <si>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</si>
  <si>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</si>
  <si>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</si>
  <si>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</si>
  <si>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</si>
  <si>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</si>
  <si>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</si>
  <si>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</si>
  <si>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</si>
  <si>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</si>
  <si>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</si>
  <si>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</si>
  <si>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</si>
  <si>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</si>
  <si>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</si>
  <si>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</si>
  <si>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</si>
  <si>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</si>
  <si>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</si>
  <si>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</si>
  <si>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</si>
  <si>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</si>
  <si>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</si>
  <si>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</si>
  <si>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</si>
  <si>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</si>
  <si>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</si>
  <si>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</si>
  <si>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</si>
  <si>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</si>
  <si>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</si>
  <si>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</si>
  <si>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</si>
  <si>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</si>
  <si>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</si>
  <si>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</si>
  <si>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</si>
  <si>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</si>
  <si>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</si>
  <si>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</si>
  <si>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</si>
  <si>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</si>
  <si>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</si>
  <si>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</si>
  <si>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</si>
  <si>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</si>
  <si>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</si>
  <si>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</si>
  <si>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</si>
  <si>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</si>
  <si>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</si>
  <si>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</si>
  <si>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</si>
  <si>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</si>
  <si>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</si>
  <si>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</si>
  <si>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</si>
  <si>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</si>
  <si>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</si>
  <si>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</si>
  <si>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</si>
  <si>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</si>
  <si>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</si>
  <si>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</si>
  <si>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</si>
  <si>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</si>
  <si>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</si>
  <si>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</si>
  <si>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</si>
  <si>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</si>
  <si>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</si>
  <si>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</si>
  <si>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</si>
  <si>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</si>
  <si>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</si>
  <si>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</si>
  <si>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</si>
  <si>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</si>
  <si>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</si>
  <si>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</si>
  <si>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</si>
  <si>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</si>
  <si>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</si>
  <si>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</si>
  <si>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</si>
  <si>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</si>
  <si>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</si>
  <si>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</si>
  <si>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</si>
  <si>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</si>
  <si>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</si>
  <si>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</si>
  <si>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</si>
  <si>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</si>
  <si>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</si>
  <si>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</si>
  <si>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</si>
  <si>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</si>
  <si>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</si>
  <si>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</si>
  <si>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</si>
  <si>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</si>
  <si>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</si>
  <si>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</si>
  <si>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</si>
  <si>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</si>
  <si>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</si>
  <si>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</si>
  <si>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</si>
  <si>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</si>
  <si>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</si>
  <si>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</si>
  <si>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</si>
  <si>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</si>
  <si>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</si>
  <si>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</si>
  <si>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</si>
  <si>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</si>
  <si>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</si>
  <si>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</si>
  <si>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</si>
  <si>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</si>
  <si>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</si>
  <si>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</si>
  <si>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</si>
  <si>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</si>
  <si>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</si>
  <si>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</si>
  <si>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</si>
  <si>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</si>
  <si>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</si>
  <si>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</si>
  <si>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</si>
  <si>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</si>
  <si>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</si>
  <si>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</si>
  <si>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</si>
  <si>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</si>
  <si>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</si>
  <si>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</si>
  <si>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</si>
  <si>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</si>
  <si>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</si>
  <si>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</si>
  <si>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</si>
  <si>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</si>
  <si>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</si>
  <si>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</si>
  <si>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</si>
  <si>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</si>
  <si>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</si>
  <si>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</si>
  <si>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</si>
  <si>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</si>
  <si>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</si>
  <si>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</si>
  <si>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</si>
  <si>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</si>
  <si>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</si>
  <si>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</si>
  <si>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</si>
  <si>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</si>
  <si>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</si>
  <si>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</si>
  <si>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</si>
  <si>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</si>
  <si>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</si>
  <si>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</si>
  <si>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</si>
  <si>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</si>
  <si>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</si>
  <si>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</si>
  <si>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</si>
  <si>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</si>
  <si>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</si>
  <si>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</si>
  <si>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</si>
  <si>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</si>
  <si>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</si>
  <si>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</si>
  <si>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</si>
  <si>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</si>
  <si>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</si>
  <si>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</si>
  <si>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</si>
  <si>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</si>
  <si>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</si>
  <si>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</si>
  <si>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</si>
  <si>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</si>
  <si>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</si>
  <si>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</si>
  <si>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</si>
  <si>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</si>
  <si>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</si>
  <si>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</si>
  <si>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</si>
  <si>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</si>
  <si>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</si>
  <si>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</si>
  <si>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</si>
  <si>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</si>
  <si>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</si>
  <si>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</si>
  <si>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</si>
  <si>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</si>
  <si>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</si>
  <si>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</si>
  <si>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</si>
  <si>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</si>
  <si>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</si>
  <si>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</si>
  <si>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</si>
  <si>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</si>
  <si>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</si>
  <si>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</si>
  <si>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</si>
  <si>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</si>
  <si>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</si>
  <si>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</si>
  <si>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</si>
  <si>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</si>
  <si>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</si>
  <si>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</si>
  <si>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</si>
  <si>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</si>
  <si>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</si>
  <si>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</si>
  <si>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</si>
  <si>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</si>
  <si>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</si>
  <si>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</si>
  <si>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</si>
  <si>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</si>
  <si>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</si>
  <si>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</si>
  <si>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</si>
  <si>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</si>
  <si>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</si>
  <si>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</si>
  <si>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</si>
  <si>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</si>
  <si>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</si>
  <si>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</si>
  <si>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</si>
  <si>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</si>
  <si>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</si>
  <si>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</si>
  <si>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</si>
  <si>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</si>
  <si>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</si>
  <si>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</si>
  <si>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</si>
  <si>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</si>
  <si>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</si>
  <si>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</si>
  <si>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</si>
  <si>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</si>
  <si>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</si>
  <si>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</si>
  <si>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</si>
  <si>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</si>
  <si>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</si>
  <si>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</si>
  <si>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</si>
  <si>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</si>
  <si>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</si>
  <si>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</si>
  <si>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</si>
  <si>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</si>
  <si>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</si>
  <si>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</si>
  <si>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</si>
  <si>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</si>
  <si>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</si>
  <si>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</si>
  <si>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</si>
  <si>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</si>
  <si>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</si>
  <si>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</si>
  <si>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</si>
  <si>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</si>
  <si>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</si>
  <si>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</si>
  <si>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</si>
  <si>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</si>
  <si>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</si>
  <si>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</si>
  <si>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</si>
  <si>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</si>
  <si>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</si>
  <si>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</si>
  <si>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</si>
  <si>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</si>
  <si>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</si>
  <si>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</si>
  <si>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</si>
  <si>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</si>
  <si>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</si>
  <si>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</si>
  <si>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</si>
  <si>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</si>
  <si>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</si>
  <si>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</si>
  <si>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</si>
  <si>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</si>
  <si>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</si>
  <si>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</si>
  <si>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</si>
  <si>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</si>
  <si>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</si>
  <si>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</si>
  <si>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</si>
  <si>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</si>
  <si>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</si>
  <si>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</si>
  <si>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</si>
  <si>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</si>
  <si>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</si>
  <si>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</si>
  <si>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</si>
  <si>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</si>
  <si>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</si>
  <si>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</si>
  <si>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</si>
  <si>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</si>
  <si>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</si>
  <si>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</si>
  <si>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</si>
  <si>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</si>
  <si>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</si>
  <si>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</si>
  <si>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</si>
  <si>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</si>
  <si>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</si>
  <si>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</si>
  <si>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</si>
  <si>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</si>
  <si>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</si>
  <si>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</si>
  <si>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</si>
  <si>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</si>
  <si>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</si>
  <si>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</si>
  <si>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</si>
  <si>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</si>
  <si>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</si>
  <si>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</si>
  <si>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</si>
  <si>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</si>
  <si>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</si>
  <si>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</si>
  <si>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</si>
  <si>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</si>
  <si>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</si>
  <si>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</si>
  <si>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</si>
  <si>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</si>
  <si>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</si>
  <si>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</si>
  <si>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</si>
  <si>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</si>
  <si>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</si>
  <si>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</si>
  <si>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</si>
  <si>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</si>
  <si>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</si>
  <si>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</si>
  <si>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</si>
  <si>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</si>
  <si>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</si>
  <si>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</si>
  <si>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</si>
  <si>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</si>
  <si>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</si>
  <si>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</si>
  <si>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</si>
  <si>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</si>
  <si>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</si>
  <si>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</si>
  <si>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</si>
  <si>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</si>
  <si>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</si>
  <si>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</si>
  <si>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</si>
  <si>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</si>
  <si>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</si>
  <si>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</si>
  <si>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</si>
  <si>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</si>
  <si>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</si>
  <si>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</si>
  <si>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</si>
  <si>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</si>
  <si>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</si>
  <si>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</si>
  <si>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</si>
  <si>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</si>
  <si>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</si>
  <si>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</si>
  <si>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</si>
  <si>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</si>
  <si>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</si>
  <si>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</si>
  <si>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</si>
  <si>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</si>
  <si>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</si>
  <si>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</si>
  <si>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</si>
  <si>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</si>
  <si>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</si>
  <si>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</si>
  <si>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</si>
  <si>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</si>
  <si>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</si>
  <si>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</si>
  <si>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</si>
  <si>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</si>
  <si>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</si>
  <si>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</si>
  <si>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</si>
  <si>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</si>
  <si>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</si>
  <si>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</si>
  <si>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</si>
  <si>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</si>
  <si>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</si>
  <si>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</si>
  <si>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</si>
  <si>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</si>
  <si>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</si>
  <si>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</si>
  <si>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</si>
  <si>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</si>
  <si>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</si>
  <si>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</si>
  <si>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</si>
  <si>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</si>
  <si>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</si>
  <si>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</si>
  <si>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</si>
  <si>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</si>
  <si>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</si>
  <si>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</si>
  <si>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</si>
  <si>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</si>
  <si>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</si>
  <si>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</si>
  <si>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</si>
  <si>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</si>
  <si>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</si>
  <si>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</si>
  <si>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</si>
  <si>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</si>
  <si>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</si>
  <si>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</si>
  <si>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</si>
  <si>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</si>
  <si>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</si>
  <si>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</si>
  <si>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</si>
  <si>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</si>
  <si>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</si>
  <si>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</si>
  <si>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</si>
  <si>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</si>
  <si>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</si>
  <si>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</si>
  <si>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</si>
  <si>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</si>
  <si>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</si>
  <si>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</si>
  <si>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</si>
  <si>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</si>
  <si>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</si>
  <si>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</si>
  <si>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</si>
  <si>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</si>
  <si>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</si>
  <si>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</si>
  <si>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</si>
  <si>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</si>
  <si>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</si>
  <si>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</si>
  <si>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</si>
  <si>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</si>
  <si>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</si>
  <si>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</si>
  <si>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</si>
  <si>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</si>
  <si>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</si>
  <si>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</si>
  <si>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</si>
  <si>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</si>
  <si>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</si>
  <si>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</si>
  <si>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</si>
  <si>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</si>
  <si>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</si>
  <si>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</si>
  <si>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</si>
  <si>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</si>
  <si>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</si>
  <si>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</si>
  <si>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</si>
  <si>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</si>
  <si>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</si>
  <si>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</si>
  <si>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</si>
  <si>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</si>
  <si>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</si>
  <si>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</si>
  <si>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</si>
  <si>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</si>
  <si>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</si>
  <si>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</si>
  <si>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</si>
  <si>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</si>
  <si>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</si>
  <si>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</si>
  <si>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</si>
  <si>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</si>
  <si>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</si>
  <si>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</si>
  <si>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</si>
  <si>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</si>
  <si>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</si>
  <si>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</si>
  <si>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</si>
  <si>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</si>
  <si>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</si>
  <si>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</si>
  <si>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</si>
  <si>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</si>
  <si>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</si>
  <si>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</si>
  <si>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</si>
  <si>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</si>
  <si>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</si>
  <si>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</si>
  <si>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</si>
  <si>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</si>
  <si>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</si>
  <si>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</si>
  <si>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</si>
  <si>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</si>
  <si>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</si>
  <si>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</si>
  <si>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</si>
  <si>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</si>
  <si>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</si>
  <si>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</si>
  <si>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</si>
  <si>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</si>
  <si>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</si>
  <si>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</si>
  <si>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</si>
  <si>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</si>
  <si>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</si>
  <si>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</si>
  <si>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</si>
  <si>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</si>
  <si>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</si>
  <si>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</si>
  <si>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</si>
  <si>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</si>
  <si>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</si>
  <si>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</si>
  <si>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</si>
  <si>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</si>
  <si>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</si>
  <si>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</si>
  <si>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</si>
  <si>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</si>
  <si>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</si>
  <si>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</si>
  <si>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</si>
  <si>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</si>
  <si>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</si>
  <si>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</si>
  <si>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</si>
  <si>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</si>
  <si>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</si>
  <si>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</si>
  <si>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</si>
  <si>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</si>
  <si>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</si>
  <si>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</si>
  <si>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</si>
  <si>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</si>
  <si>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</si>
  <si>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</si>
  <si>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</si>
  <si>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</si>
  <si>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</si>
  <si>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</si>
  <si>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</si>
  <si>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</si>
  <si>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</si>
  <si>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</si>
  <si>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</si>
  <si>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</si>
  <si>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</si>
  <si>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</si>
  <si>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</si>
  <si>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</si>
  <si>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</si>
  <si>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</si>
  <si>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</si>
  <si>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</si>
  <si>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</si>
  <si>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</si>
  <si>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</si>
  <si>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</si>
  <si>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</si>
  <si>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</si>
  <si>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</si>
  <si>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</si>
  <si>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</si>
  <si>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</si>
  <si>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</si>
  <si>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</si>
  <si>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</si>
  <si>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</si>
  <si>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</si>
  <si>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</si>
  <si>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</si>
  <si>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</si>
  <si>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</si>
  <si>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</si>
  <si>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</si>
  <si>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</si>
  <si>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</si>
  <si>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</si>
  <si>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</si>
  <si>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</si>
  <si>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</si>
  <si>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</si>
  <si>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</si>
  <si>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</si>
  <si>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</si>
  <si>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</si>
  <si>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</si>
  <si>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</si>
  <si>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</si>
  <si>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</si>
  <si>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</si>
  <si>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</si>
  <si>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</si>
  <si>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</si>
  <si>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</si>
  <si>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</si>
  <si>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</si>
  <si>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</si>
  <si>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</si>
  <si>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</si>
  <si>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</si>
  <si>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</si>
  <si>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</si>
  <si>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</si>
  <si>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</si>
  <si>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</si>
  <si>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</si>
  <si>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</si>
  <si>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</si>
  <si>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</si>
  <si>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</si>
  <si>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</si>
  <si>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</si>
  <si>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</si>
  <si>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</si>
  <si>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</si>
  <si>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</si>
  <si>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</si>
  <si>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</si>
  <si>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</si>
  <si>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</si>
  <si>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</si>
  <si>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</si>
  <si>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</si>
  <si>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</si>
  <si>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</si>
  <si>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</si>
  <si>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</si>
  <si>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</si>
  <si>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</si>
  <si>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</si>
  <si>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</si>
  <si>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</si>
  <si>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</si>
  <si>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</si>
  <si>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</si>
  <si>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</si>
  <si>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</si>
  <si>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</si>
  <si>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</si>
  <si>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</si>
  <si>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</si>
  <si>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</si>
  <si>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</si>
  <si>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</si>
  <si>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</si>
  <si>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</si>
  <si>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</si>
  <si>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</si>
  <si>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</si>
  <si>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</si>
  <si>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</si>
  <si>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</si>
  <si>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</si>
  <si>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</si>
  <si>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</si>
  <si>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</si>
  <si>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</si>
  <si>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</si>
  <si>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</si>
  <si>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</si>
  <si>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</si>
  <si>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</si>
  <si>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</si>
  <si>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</si>
  <si>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</si>
  <si>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</si>
  <si>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</si>
  <si>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</si>
  <si>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</si>
  <si>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</si>
  <si>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</si>
  <si>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</si>
  <si>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</si>
  <si>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</si>
  <si>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</si>
  <si>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</si>
  <si>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</si>
  <si>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</si>
  <si>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</si>
  <si>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</si>
  <si>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</si>
  <si>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</si>
  <si>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</si>
  <si>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</si>
  <si>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</si>
  <si>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</si>
  <si>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</si>
  <si>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</si>
  <si>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</si>
  <si>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</si>
  <si>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</si>
  <si>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</si>
  <si>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</si>
  <si>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</si>
  <si>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</si>
  <si>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</si>
  <si>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</si>
  <si>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</si>
  <si>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</si>
  <si>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</si>
  <si>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</si>
  <si>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</si>
  <si>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</si>
  <si>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</si>
  <si>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</si>
  <si>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</si>
  <si>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</si>
  <si>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</si>
  <si>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</si>
  <si>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</si>
  <si>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</si>
  <si>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</si>
  <si>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</si>
  <si>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</si>
  <si>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</si>
  <si>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</si>
  <si>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</si>
  <si>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</si>
  <si>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</si>
  <si>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</si>
  <si>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</si>
  <si>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</si>
  <si>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</si>
  <si>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</si>
  <si>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</si>
  <si>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</si>
  <si>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</si>
  <si>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</si>
  <si>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</si>
  <si>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</si>
  <si>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</si>
  <si>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</si>
  <si>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</si>
  <si>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</si>
  <si>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</si>
  <si>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</si>
  <si>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</si>
  <si>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</si>
  <si>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</si>
  <si>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</si>
  <si>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</si>
  <si>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</si>
  <si>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</si>
  <si>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</si>
  <si>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</si>
  <si>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</si>
  <si>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</si>
  <si>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</si>
  <si>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</si>
  <si>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</si>
  <si>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</si>
  <si>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</si>
  <si>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</si>
  <si>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</si>
  <si>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</si>
  <si>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</si>
  <si>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</si>
  <si>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</si>
  <si>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</si>
  <si>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</si>
  <si>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</si>
  <si>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</si>
  <si>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</si>
  <si>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</si>
  <si>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</si>
  <si>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</si>
  <si>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</si>
  <si>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</si>
  <si>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</si>
  <si>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</si>
  <si>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</si>
  <si>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</si>
  <si>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</si>
  <si>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</si>
  <si>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</si>
  <si>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</si>
  <si>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</si>
  <si>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</si>
  <si>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</si>
  <si>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</si>
  <si>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</si>
  <si>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</si>
  <si>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</si>
  <si>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</si>
  <si>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</si>
  <si>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</si>
  <si>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</si>
  <si>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</si>
  <si>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</si>
  <si>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</si>
  <si>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</si>
  <si>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</si>
  <si>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</si>
  <si>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</si>
  <si>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</si>
  <si>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</si>
  <si>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</si>
  <si>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</si>
  <si>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</si>
  <si>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</si>
  <si>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</si>
  <si>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</si>
  <si>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</si>
  <si>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</si>
  <si>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</si>
  <si>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</si>
  <si>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</si>
  <si>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</si>
  <si>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</si>
  <si>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</si>
  <si>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</si>
  <si>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</si>
  <si>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</si>
  <si>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</si>
  <si>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</si>
  <si>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</si>
  <si>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</si>
  <si>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</si>
  <si>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</si>
  <si>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</si>
  <si>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</si>
  <si>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</si>
  <si>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</si>
  <si>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</si>
  <si>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</si>
  <si>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</si>
  <si>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</si>
  <si>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</si>
  <si>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</si>
  <si>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</si>
  <si>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</si>
  <si>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</si>
  <si>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</si>
  <si>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</si>
  <si>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</si>
  <si>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</si>
  <si>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</si>
  <si>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</si>
  <si>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</si>
  <si>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</si>
  <si>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</si>
  <si>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</si>
  <si>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</si>
  <si>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</si>
  <si>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</si>
  <si>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</si>
  <si>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</si>
  <si>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</si>
  <si>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</si>
  <si>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</si>
  <si>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</si>
  <si>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</si>
  <si>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</si>
  <si>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</si>
  <si>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</si>
  <si>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</si>
  <si>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</si>
  <si>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</si>
  <si>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</si>
  <si>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</si>
  <si>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</si>
  <si>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</si>
  <si>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</si>
  <si>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</si>
  <si>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</si>
  <si>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</si>
  <si>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</si>
  <si>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</si>
  <si>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</si>
  <si>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</si>
  <si>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</si>
  <si>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</si>
  <si>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</si>
  <si>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</si>
  <si>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</si>
  <si>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</si>
  <si>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</si>
  <si>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</si>
  <si>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</si>
  <si>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</si>
  <si>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</si>
  <si>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</si>
  <si>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</si>
  <si>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</si>
  <si>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</si>
  <si>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</si>
  <si>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</si>
  <si>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</si>
  <si>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</si>
  <si>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</si>
  <si>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</si>
  <si>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</si>
  <si>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</si>
  <si>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</si>
  <si>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</si>
  <si>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</si>
  <si>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</si>
  <si>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</si>
  <si>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</si>
  <si>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</si>
  <si>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</si>
  <si>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</si>
  <si>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</si>
  <si>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</si>
  <si>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</si>
  <si>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</si>
  <si>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</si>
  <si>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</si>
  <si>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</si>
  <si>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</si>
  <si>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</si>
  <si>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</si>
  <si>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</si>
  <si>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</si>
  <si>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</si>
  <si>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</si>
  <si>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</si>
  <si>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</si>
  <si>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</si>
  <si>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</si>
  <si>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</si>
  <si>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</si>
  <si>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</si>
  <si>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</si>
  <si>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</si>
  <si>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</si>
  <si>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</si>
  <si>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</si>
  <si>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</si>
  <si>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</si>
  <si>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</si>
  <si>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</si>
  <si>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</si>
  <si>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</si>
  <si>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</si>
  <si>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</si>
  <si>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</si>
  <si>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</si>
  <si>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</si>
  <si>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</si>
  <si>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</si>
  <si>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</si>
  <si>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</si>
  <si>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</si>
  <si>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</si>
  <si>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</si>
  <si>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</si>
  <si>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</si>
  <si>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</si>
  <si>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</si>
  <si>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</si>
  <si>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</si>
  <si>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</si>
  <si>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</si>
  <si>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</si>
  <si>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</si>
  <si>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</si>
  <si>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</si>
  <si>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</si>
  <si>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</si>
  <si>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</si>
  <si>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</si>
  <si>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</si>
  <si>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</si>
  <si>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</si>
  <si>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</si>
  <si>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</si>
  <si>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</si>
  <si>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</si>
  <si>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</si>
  <si>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</si>
  <si>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</si>
  <si>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</si>
  <si>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</si>
  <si>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</si>
  <si>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</si>
  <si>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</si>
  <si>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</si>
  <si>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</si>
  <si>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</si>
  <si>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</si>
  <si>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</si>
  <si>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</si>
  <si>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</si>
  <si>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</si>
  <si>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</si>
  <si>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</si>
  <si>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</si>
  <si>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</si>
  <si>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</si>
  <si>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</si>
  <si>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</si>
  <si>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</si>
  <si>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</si>
  <si>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</si>
  <si>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</si>
  <si>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</si>
  <si>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</si>
  <si>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</si>
  <si>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</si>
  <si>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</si>
  <si>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</si>
  <si>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</si>
  <si>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</si>
  <si>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</si>
  <si>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</si>
  <si>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</si>
  <si>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</si>
  <si>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</si>
  <si>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</si>
  <si>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</si>
  <si>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</si>
  <si>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</si>
  <si>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</si>
  <si>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</si>
  <si>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</si>
  <si>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</si>
  <si>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</si>
  <si>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</si>
  <si>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</si>
  <si>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</si>
  <si>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</si>
  <si>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</si>
  <si>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</si>
  <si>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</si>
  <si>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</si>
  <si>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</si>
  <si>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</si>
  <si>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</si>
  <si>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</si>
  <si>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</si>
  <si>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</si>
  <si>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</si>
  <si>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</si>
  <si>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</si>
  <si>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</si>
  <si>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</si>
  <si>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</si>
  <si>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</si>
  <si>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</si>
  <si>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</si>
  <si>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</si>
  <si>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</si>
  <si>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</si>
  <si>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</si>
  <si>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</si>
  <si>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</si>
  <si>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</si>
  <si>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</si>
  <si>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</si>
  <si>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</si>
  <si>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</si>
  <si>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</si>
  <si>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</si>
  <si>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</si>
  <si>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</si>
  <si>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</si>
  <si>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</si>
  <si>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</si>
  <si>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</si>
  <si>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</si>
  <si>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</si>
  <si>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</si>
  <si>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</si>
  <si>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</si>
  <si>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</si>
  <si>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</si>
  <si>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</si>
  <si>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</si>
  <si>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</si>
  <si>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</si>
  <si>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</si>
  <si>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</si>
  <si>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</si>
  <si>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</si>
  <si>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</si>
  <si>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</si>
  <si>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</si>
  <si>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</si>
  <si>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</si>
  <si>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</si>
  <si>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</si>
  <si>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</si>
  <si>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</si>
  <si>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</si>
  <si>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</si>
  <si>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</si>
  <si>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</si>
  <si>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</si>
  <si>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</si>
  <si>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</si>
  <si>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</si>
  <si>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</si>
  <si>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</si>
  <si>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</si>
  <si>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</si>
  <si>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</si>
  <si>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</si>
  <si>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</si>
  <si>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</si>
  <si>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</si>
  <si>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</si>
  <si>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</si>
  <si>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</si>
  <si>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</si>
  <si>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</si>
  <si>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</si>
  <si>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</si>
  <si>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</si>
  <si>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</si>
  <si>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</si>
  <si>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</si>
  <si>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</si>
  <si>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</si>
  <si>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</si>
  <si>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</si>
  <si>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</si>
  <si>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</si>
  <si>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</si>
  <si>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</si>
  <si>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</si>
  <si>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</si>
  <si>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</si>
  <si>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</si>
  <si>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</si>
  <si>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</si>
  <si>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</si>
  <si>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</si>
  <si>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</si>
  <si>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</si>
  <si>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</si>
  <si>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</si>
  <si>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</si>
  <si>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</si>
  <si>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</si>
  <si>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</si>
  <si>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</si>
  <si>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</si>
  <si>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</si>
  <si>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</si>
  <si>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</si>
  <si>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</si>
  <si>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</si>
  <si>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</si>
  <si>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</si>
  <si>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</si>
  <si>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</si>
  <si>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</si>
  <si>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</si>
  <si>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</si>
  <si>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</si>
  <si>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</si>
  <si>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</si>
  <si>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</si>
  <si>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</si>
  <si>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</si>
  <si>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</si>
  <si>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</si>
  <si>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</si>
  <si>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</si>
  <si>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</si>
  <si>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</si>
  <si>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</si>
  <si>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</si>
  <si>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</si>
  <si>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</si>
  <si>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</si>
  <si>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</si>
  <si>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</si>
  <si>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</si>
  <si>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</si>
  <si>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</si>
  <si>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</si>
  <si>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</si>
  <si>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</si>
  <si>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</si>
  <si>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</si>
  <si>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</si>
  <si>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</si>
  <si>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</si>
  <si>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</si>
  <si>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</si>
  <si>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</si>
  <si>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</si>
  <si>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</si>
  <si>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</si>
  <si>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</si>
  <si>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</si>
  <si>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</si>
  <si>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</si>
  <si>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</si>
  <si>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</si>
  <si>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</si>
  <si>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</si>
  <si>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</si>
  <si>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</si>
  <si>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</si>
  <si>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</si>
  <si>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</si>
  <si>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</si>
  <si>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</si>
  <si>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</si>
  <si>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</si>
  <si>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</si>
  <si>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</si>
  <si>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</si>
  <si>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</si>
  <si>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</si>
  <si>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</si>
  <si>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</si>
  <si>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</si>
  <si>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</si>
  <si>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</si>
  <si>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</si>
  <si>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</si>
  <si>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</si>
  <si>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</si>
  <si>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</si>
  <si>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</si>
  <si>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</si>
  <si>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</si>
  <si>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</si>
  <si>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</si>
  <si>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</si>
  <si>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</si>
  <si>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</si>
  <si>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</si>
  <si>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</si>
  <si>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</si>
  <si>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</si>
  <si>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</si>
  <si>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</si>
  <si>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</si>
  <si>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</si>
  <si>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</si>
  <si>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</si>
  <si>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</si>
  <si>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</si>
  <si>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</si>
  <si>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</si>
  <si>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</si>
  <si>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</si>
  <si>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</si>
  <si>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</si>
  <si>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</si>
  <si>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</si>
  <si>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</si>
  <si>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</si>
  <si>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</si>
  <si>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</si>
  <si>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</si>
  <si>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</si>
  <si>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</si>
  <si>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</si>
  <si>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</si>
  <si>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</si>
  <si>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</si>
  <si>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</si>
  <si>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</si>
  <si>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</si>
  <si>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</si>
  <si>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</si>
  <si>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</si>
  <si>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</si>
  <si>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</si>
  <si>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</si>
  <si>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</si>
  <si>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</si>
  <si>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</si>
  <si>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</si>
  <si>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</si>
  <si>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</si>
  <si>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</si>
  <si>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</si>
  <si>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</si>
  <si>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</si>
  <si>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</si>
  <si>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</si>
  <si>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</si>
  <si>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</si>
  <si>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</si>
  <si>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</si>
  <si>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</si>
  <si>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</si>
  <si>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</si>
  <si>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</si>
  <si>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</si>
  <si>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</si>
  <si>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</si>
  <si>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</si>
  <si>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</si>
  <si>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</si>
  <si>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</si>
  <si>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</si>
  <si>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</si>
  <si>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</si>
  <si>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</si>
  <si>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</si>
  <si>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</si>
  <si>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</si>
  <si>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</si>
  <si>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</si>
  <si>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</si>
  <si>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</si>
  <si>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</si>
  <si>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</si>
  <si>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</si>
  <si>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</si>
  <si>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</si>
  <si>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</si>
  <si>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</si>
  <si>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</si>
  <si>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</si>
  <si>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</si>
  <si>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</si>
  <si>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</si>
  <si>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</si>
  <si>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</si>
  <si>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</si>
  <si>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</si>
  <si>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</si>
  <si>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</si>
  <si>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</si>
  <si>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</si>
  <si>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</si>
  <si>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</si>
  <si>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</si>
  <si>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</si>
  <si>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</si>
  <si>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</si>
  <si>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</si>
  <si>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</si>
  <si>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</si>
  <si>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</si>
  <si>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</si>
  <si>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</si>
  <si>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</si>
  <si>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</si>
  <si>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</si>
  <si>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</si>
  <si>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</si>
  <si>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</si>
  <si>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</si>
  <si>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</si>
  <si>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</si>
  <si>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</si>
  <si>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</si>
  <si>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</si>
  <si>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</si>
  <si>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</si>
  <si>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</si>
  <si>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</si>
  <si>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</si>
  <si>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</si>
  <si>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</si>
  <si>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</si>
  <si>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</si>
  <si>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</si>
  <si>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</si>
  <si>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</si>
  <si>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</si>
  <si>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</si>
  <si>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</si>
  <si>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</si>
  <si>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</si>
  <si>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</si>
  <si>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</si>
  <si>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</si>
  <si>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</si>
  <si>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</si>
  <si>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</si>
  <si>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</si>
  <si>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</si>
  <si>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</si>
  <si>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</si>
  <si>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</si>
  <si>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</si>
  <si>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</si>
  <si>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</si>
  <si>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</si>
  <si>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</si>
  <si>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</si>
  <si>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</si>
  <si>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</si>
  <si>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</si>
  <si>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</si>
  <si>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</si>
  <si>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</si>
  <si>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</si>
  <si>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</si>
  <si>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</si>
  <si>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</si>
  <si>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</si>
  <si>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</si>
  <si>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</si>
  <si>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</si>
  <si>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</si>
  <si>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</si>
  <si>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</si>
  <si>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</si>
  <si>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</si>
  <si>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</si>
  <si>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</si>
  <si>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</si>
  <si>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</si>
  <si>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</si>
  <si>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</si>
  <si>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</si>
  <si>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</si>
  <si>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</si>
  <si>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</si>
  <si>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</si>
  <si>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</si>
  <si>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</si>
  <si>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</si>
  <si>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</si>
  <si>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</si>
  <si>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</si>
  <si>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</si>
  <si>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</si>
  <si>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</si>
  <si>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</si>
  <si>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</si>
  <si>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</si>
  <si>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</si>
  <si>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</si>
  <si>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</si>
  <si>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</si>
  <si>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</si>
  <si>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</si>
  <si>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</si>
  <si>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</si>
  <si>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</si>
  <si>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</si>
  <si>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</si>
  <si>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</si>
  <si>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</si>
  <si>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</si>
  <si>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</si>
  <si>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</si>
  <si>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</si>
  <si>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</si>
  <si>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</si>
  <si>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</si>
  <si>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</si>
  <si>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</si>
  <si>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</si>
  <si>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</si>
  <si>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</si>
  <si>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</si>
  <si>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</si>
  <si>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</si>
  <si>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</si>
  <si>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</si>
  <si>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</si>
  <si>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</si>
  <si>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</si>
  <si>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</si>
  <si>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</si>
  <si>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</si>
  <si>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</si>
  <si>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</si>
  <si>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</si>
  <si>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</si>
  <si>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</si>
  <si>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</si>
  <si>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</si>
  <si>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</si>
  <si>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</si>
  <si>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</si>
  <si>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</si>
  <si>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</si>
  <si>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</si>
  <si>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</si>
  <si>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</si>
  <si>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</si>
  <si>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</si>
  <si>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</si>
  <si>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</si>
  <si>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</si>
  <si>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</si>
  <si>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</si>
  <si>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</si>
  <si>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</si>
  <si>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</si>
  <si>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</si>
  <si>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</si>
  <si>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</si>
  <si>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</si>
  <si>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</si>
  <si>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</si>
  <si>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</si>
  <si>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</si>
  <si>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</si>
  <si>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</si>
  <si>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</si>
  <si>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</si>
  <si>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</si>
  <si>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</si>
  <si>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</si>
  <si>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</si>
  <si>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</si>
  <si>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</si>
  <si>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</si>
  <si>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</si>
  <si>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</si>
  <si>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</si>
  <si>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</si>
  <si>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</si>
  <si>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</si>
  <si>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</si>
  <si>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</si>
  <si>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</si>
  <si>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</si>
  <si>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</si>
  <si>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</si>
  <si>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</si>
  <si>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</si>
  <si>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</si>
  <si>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</si>
  <si>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</si>
  <si>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</si>
  <si>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</si>
  <si>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</si>
  <si>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</si>
  <si>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</si>
  <si>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</si>
  <si>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</si>
  <si>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</si>
  <si>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</si>
  <si>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</si>
  <si>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</si>
  <si>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</si>
  <si>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</si>
  <si>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</si>
  <si>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</si>
  <si>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</si>
  <si>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</si>
  <si>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</si>
  <si>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</si>
  <si>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</si>
  <si>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</si>
  <si>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</si>
  <si>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</si>
  <si>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</si>
  <si>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</si>
  <si>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</si>
  <si>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</si>
  <si>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</si>
  <si>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</si>
  <si>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</si>
  <si>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</si>
  <si>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</si>
  <si>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</si>
  <si>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</si>
  <si>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</si>
  <si>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</si>
  <si>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</si>
  <si>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</si>
  <si>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</si>
  <si>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</si>
  <si>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</si>
  <si>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</si>
  <si>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</si>
  <si>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</si>
  <si>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</si>
  <si>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</si>
  <si>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</si>
  <si>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</si>
  <si>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</si>
  <si>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</si>
  <si>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</si>
  <si>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</si>
  <si>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</si>
  <si>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</si>
  <si>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</si>
  <si>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</si>
  <si>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</si>
  <si>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</si>
  <si>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</si>
  <si>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</si>
  <si>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</si>
  <si>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</si>
  <si>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</si>
  <si>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</si>
  <si>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</si>
  <si>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</si>
  <si>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</si>
  <si>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</si>
  <si>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</si>
  <si>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</si>
  <si>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</si>
  <si>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</si>
  <si>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</si>
  <si>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</si>
  <si>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</si>
  <si>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</si>
  <si>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</si>
  <si>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</si>
  <si>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</si>
  <si>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</si>
  <si>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</si>
  <si>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</si>
  <si>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</si>
  <si>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</si>
  <si>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</si>
  <si>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</si>
  <si>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</si>
  <si>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</si>
  <si>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</si>
  <si>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</si>
  <si>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</si>
  <si>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</si>
  <si>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</si>
  <si>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</si>
  <si>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</si>
  <si>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</si>
  <si>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</si>
  <si>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</si>
  <si>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</si>
  <si>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</si>
  <si>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</si>
  <si>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</si>
  <si>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</si>
  <si>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</si>
  <si>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</si>
  <si>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</si>
  <si>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</si>
  <si>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</si>
  <si>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</si>
  <si>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</si>
  <si>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</si>
  <si>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</si>
  <si>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</si>
  <si>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</si>
  <si>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</si>
  <si>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</si>
  <si>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</si>
  <si>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</si>
  <si>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</si>
  <si>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</si>
  <si>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</si>
  <si>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</si>
  <si>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</si>
  <si>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</si>
  <si>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</si>
  <si>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</si>
  <si>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</si>
  <si>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</si>
  <si>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</si>
  <si>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</si>
  <si>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</si>
  <si>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</si>
  <si>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</si>
  <si>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</si>
  <si>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</si>
  <si>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</si>
  <si>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</si>
  <si>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</si>
  <si>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</si>
  <si>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</si>
  <si>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</si>
  <si>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</si>
  <si>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</si>
  <si>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</si>
  <si>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</si>
  <si>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</si>
  <si>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</si>
  <si>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</si>
  <si>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</si>
  <si>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</si>
  <si>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</si>
  <si>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</si>
  <si>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</si>
  <si>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</si>
  <si>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</si>
  <si>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</si>
  <si>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</si>
  <si>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</si>
  <si>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</si>
  <si>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</si>
  <si>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</si>
  <si>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</si>
  <si>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</si>
  <si>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</si>
  <si>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</si>
  <si>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</si>
  <si>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</si>
  <si>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</si>
  <si>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</si>
  <si>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</si>
  <si>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</si>
  <si>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</si>
  <si>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</si>
  <si>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</si>
  <si>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</si>
  <si>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</si>
  <si>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</si>
  <si>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</si>
  <si>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</si>
  <si>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</si>
  <si>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</si>
  <si>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</si>
  <si>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</si>
  <si>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</si>
  <si>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</si>
  <si>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</si>
  <si>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</si>
  <si>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</si>
  <si>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</si>
  <si>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</si>
  <si>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</si>
  <si>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</si>
  <si>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</si>
  <si>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</si>
  <si>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</si>
  <si>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</si>
  <si>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</si>
  <si>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</si>
  <si>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</si>
  <si>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</si>
  <si>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</si>
  <si>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</si>
  <si>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</si>
  <si>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</si>
  <si>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</si>
  <si>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</si>
  <si>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</si>
  <si>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</si>
  <si>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</si>
  <si>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</si>
  <si>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</si>
  <si>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</si>
  <si>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</si>
  <si>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</si>
  <si>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</si>
  <si>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</si>
  <si>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</si>
  <si>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</si>
  <si>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</si>
  <si>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</si>
  <si>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</si>
  <si>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</si>
  <si>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</si>
  <si>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</si>
  <si>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</si>
  <si>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</si>
  <si>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</si>
  <si>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</si>
  <si>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</si>
  <si>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</si>
  <si>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</si>
  <si>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</si>
  <si>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</si>
  <si>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</si>
  <si>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</si>
  <si>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</si>
  <si>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</si>
  <si>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</si>
  <si>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</si>
  <si>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</si>
  <si>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</si>
  <si>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</si>
  <si>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</si>
  <si>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</si>
  <si>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</si>
  <si>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</si>
  <si>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</si>
  <si>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</si>
  <si>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</si>
  <si>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</si>
  <si>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</si>
  <si>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</si>
  <si>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</si>
  <si>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</si>
  <si>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</si>
  <si>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</si>
  <si>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</si>
  <si>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</si>
  <si>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</si>
  <si>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</si>
  <si>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</si>
  <si>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</si>
  <si>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</si>
  <si>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</si>
  <si>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</si>
  <si>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</si>
  <si>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</si>
  <si>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</si>
  <si>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</si>
  <si>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</si>
  <si>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</si>
  <si>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</si>
  <si>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</si>
  <si>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</si>
  <si>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</si>
  <si>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</si>
  <si>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</si>
  <si>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</si>
  <si>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</si>
  <si>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</si>
  <si>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</si>
  <si>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</si>
  <si>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</si>
  <si>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</si>
  <si>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</si>
  <si>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</si>
  <si>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</si>
  <si>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</si>
  <si>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</si>
  <si>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</si>
  <si>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</si>
  <si>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</si>
  <si>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</si>
  <si>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</si>
  <si>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</si>
  <si>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</si>
  <si>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</si>
  <si>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</si>
  <si>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</si>
  <si>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</si>
  <si>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</si>
  <si>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</si>
  <si>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</si>
  <si>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</si>
  <si>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</si>
  <si>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</si>
  <si>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</si>
  <si>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</si>
  <si>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</si>
  <si>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</si>
  <si>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</si>
  <si>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</si>
  <si>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</si>
  <si>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</si>
  <si>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</si>
  <si>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</si>
  <si>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</si>
  <si>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</si>
  <si>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</si>
  <si>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</si>
  <si>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</si>
  <si>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</si>
  <si>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</si>
  <si>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</si>
  <si>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</si>
  <si>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</si>
  <si>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</si>
  <si>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</si>
  <si>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</si>
  <si>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</si>
  <si>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</si>
  <si>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</si>
  <si>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</si>
  <si>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</si>
  <si>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</si>
  <si>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</si>
  <si>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</si>
  <si>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</si>
  <si>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</si>
  <si>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</si>
  <si>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</si>
  <si>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</si>
  <si>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</si>
  <si>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</si>
  <si>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</si>
  <si>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</si>
  <si>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</si>
  <si>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</si>
  <si>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</si>
  <si>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</si>
  <si>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</si>
  <si>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</si>
  <si>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</si>
  <si>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</si>
  <si>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</si>
  <si>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</si>
  <si>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</si>
  <si>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</si>
  <si>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</si>
  <si>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</si>
  <si>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</si>
  <si>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</si>
  <si>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</si>
  <si>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</si>
  <si>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</si>
  <si>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</si>
  <si>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</si>
  <si>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</si>
  <si>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</si>
  <si>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</si>
  <si>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</si>
  <si>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</si>
  <si>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</si>
  <si>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</si>
  <si>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</si>
  <si>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</si>
  <si>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</si>
  <si>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</si>
  <si>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</si>
  <si>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</si>
  <si>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</si>
  <si>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</si>
  <si>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</si>
  <si>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</si>
  <si>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</si>
  <si>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</si>
  <si>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</si>
  <si>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</si>
  <si>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</si>
  <si>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</si>
  <si>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</si>
  <si>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</si>
  <si>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</si>
  <si>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</si>
  <si>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</si>
  <si>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</si>
  <si>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</si>
  <si>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</si>
  <si>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</si>
  <si>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</si>
  <si>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</si>
  <si>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</si>
  <si>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</si>
  <si>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</si>
  <si>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</si>
  <si>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</si>
  <si>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</si>
  <si>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</si>
  <si>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</si>
  <si>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</si>
  <si>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</si>
  <si>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</si>
  <si>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</si>
  <si>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</si>
  <si>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</si>
  <si>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</si>
  <si>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</si>
  <si>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</si>
  <si>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</si>
  <si>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</si>
  <si>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</si>
  <si>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</si>
  <si>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</si>
  <si>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</si>
  <si>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</si>
  <si>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</si>
  <si>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</si>
  <si>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</si>
  <si>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</si>
  <si>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</si>
  <si>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</si>
  <si>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</si>
  <si>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</si>
  <si>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</si>
  <si>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</si>
  <si>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</si>
  <si>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</si>
  <si>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</si>
  <si>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</si>
  <si>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</si>
  <si>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</si>
  <si>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</si>
  <si>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</si>
  <si>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</si>
  <si>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</si>
  <si>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</si>
  <si>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</si>
  <si>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</si>
  <si>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</si>
  <si>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</si>
  <si>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</si>
  <si>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</si>
  <si>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</si>
  <si>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</si>
  <si>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</si>
  <si>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</si>
  <si>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</si>
  <si>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</si>
  <si>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</si>
  <si>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</si>
  <si>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</si>
  <si>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</si>
  <si>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</si>
  <si>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</si>
  <si>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</si>
  <si>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</si>
  <si>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</si>
  <si>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</si>
  <si>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</si>
  <si>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</si>
  <si>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</si>
  <si>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</si>
  <si>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</si>
  <si>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</si>
  <si>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</si>
  <si>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</si>
  <si>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</si>
  <si>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</si>
  <si>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</si>
  <si>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</si>
  <si>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</si>
  <si>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</si>
  <si>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</si>
  <si>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</si>
  <si>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</si>
  <si>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</si>
  <si>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</si>
  <si>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</si>
  <si>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</si>
  <si>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</si>
  <si>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</si>
  <si>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</si>
  <si>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</si>
  <si>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</si>
  <si>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</si>
  <si>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</si>
  <si>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</si>
  <si>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</si>
  <si>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</si>
  <si>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</si>
  <si>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</si>
  <si>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</si>
  <si>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</si>
  <si>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</si>
  <si>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</si>
  <si>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</si>
  <si>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</si>
  <si>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</si>
  <si>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</si>
  <si>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</si>
  <si>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</si>
  <si>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</si>
  <si>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</si>
  <si>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</si>
  <si>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</si>
  <si>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</si>
  <si>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</si>
  <si>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</si>
  <si>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</si>
  <si>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</si>
  <si>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</si>
  <si>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</si>
  <si>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</si>
  <si>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</si>
  <si>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</si>
  <si>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</si>
  <si>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</si>
  <si>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</si>
  <si>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</si>
  <si>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</si>
  <si>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</si>
  <si>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</si>
  <si>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</si>
  <si>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</si>
  <si>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</si>
  <si>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</si>
  <si>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</si>
  <si>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</si>
  <si>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</si>
  <si>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</si>
  <si>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</si>
  <si>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</si>
  <si>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</si>
  <si>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</si>
  <si>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</si>
  <si>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</si>
  <si>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</si>
  <si>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</si>
  <si>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</si>
  <si>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</si>
  <si>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</si>
  <si>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</si>
  <si>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</si>
  <si>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</si>
  <si>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</si>
  <si>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</si>
  <si>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</si>
  <si>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</si>
  <si>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</si>
  <si>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</si>
  <si>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</si>
  <si>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</si>
  <si>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</si>
  <si>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</si>
  <si>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</si>
  <si>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</si>
  <si>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</si>
  <si>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</si>
  <si>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</si>
  <si>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</si>
  <si>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</si>
  <si>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</si>
  <si>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</si>
  <si>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</si>
  <si>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</si>
  <si>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</si>
  <si>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</si>
  <si>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</si>
  <si>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</si>
  <si>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</si>
  <si>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</si>
  <si>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</si>
  <si>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</si>
  <si>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</si>
  <si>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</si>
  <si>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</si>
  <si>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</si>
  <si>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</si>
  <si>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</si>
  <si>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</si>
  <si>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</si>
  <si>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</si>
  <si>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</si>
  <si>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</si>
  <si>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</si>
  <si>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</si>
  <si>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</si>
  <si>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</si>
  <si>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</si>
  <si>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</si>
  <si>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</si>
  <si>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</si>
  <si>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</si>
  <si>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</si>
  <si>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</si>
  <si>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</si>
  <si>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</si>
  <si>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</si>
  <si>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</si>
  <si>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</si>
  <si>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</si>
  <si>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</si>
  <si>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</si>
  <si>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</si>
  <si>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</si>
  <si>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</si>
  <si>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</si>
  <si>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</si>
  <si>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</si>
  <si>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</si>
  <si>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</si>
  <si>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</si>
  <si>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</si>
  <si>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</si>
  <si>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</si>
  <si>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</si>
  <si>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</si>
  <si>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</si>
  <si>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</si>
  <si>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</si>
  <si>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</si>
  <si>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</si>
  <si>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</si>
  <si>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</si>
  <si>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</si>
  <si>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</si>
  <si>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</si>
  <si>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</si>
  <si>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</si>
  <si>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</si>
  <si>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</si>
  <si>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</si>
  <si>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</si>
  <si>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</si>
  <si>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</si>
  <si>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</si>
  <si>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</si>
  <si>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</si>
  <si>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</si>
  <si>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</si>
  <si>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</si>
  <si>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</si>
  <si>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</si>
  <si>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</si>
  <si>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</si>
  <si>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</si>
  <si>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</si>
  <si>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</si>
  <si>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</si>
  <si>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</si>
  <si>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</si>
  <si>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</si>
  <si>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</si>
  <si>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</si>
  <si>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</si>
  <si>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</si>
  <si>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</si>
  <si>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</si>
  <si>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</si>
  <si>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</si>
  <si>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</si>
  <si>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</si>
  <si>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</si>
  <si>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</si>
  <si>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</si>
  <si>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</si>
  <si>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</si>
  <si>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</si>
  <si>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</si>
  <si>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</si>
  <si>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</si>
  <si>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</si>
  <si>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</si>
  <si>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</si>
  <si>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</si>
  <si>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</si>
  <si>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</si>
  <si>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</si>
  <si>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</si>
  <si>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</si>
  <si>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</si>
  <si>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</si>
  <si>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</si>
  <si>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</si>
  <si>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</si>
  <si>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</si>
  <si>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</si>
  <si>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</si>
  <si>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</si>
  <si>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</si>
  <si>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</si>
  <si>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</si>
  <si>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</si>
  <si>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</si>
  <si>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</si>
  <si>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</si>
  <si>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</si>
  <si>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</si>
  <si>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</si>
  <si>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</si>
  <si>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</si>
  <si>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</si>
  <si>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</si>
  <si>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</si>
  <si>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</si>
  <si>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</si>
  <si>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</si>
  <si>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</si>
  <si>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</si>
  <si>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</si>
  <si>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</si>
  <si>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</si>
  <si>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</si>
  <si>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</si>
  <si>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</si>
  <si>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</si>
  <si>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</si>
  <si>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</si>
  <si>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</si>
  <si>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</si>
  <si>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</si>
  <si>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</si>
  <si>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</si>
  <si>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</si>
  <si>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</si>
  <si>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</si>
  <si>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</si>
  <si>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</si>
  <si>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</si>
  <si>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</si>
  <si>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</si>
  <si>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</si>
  <si>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</si>
  <si>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</si>
  <si>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</si>
  <si>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</si>
  <si>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</si>
  <si>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</si>
  <si>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</si>
  <si>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</si>
  <si>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</si>
  <si>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</si>
  <si>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</si>
  <si>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</si>
  <si>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</si>
  <si>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</si>
  <si>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</si>
  <si>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</si>
  <si>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</si>
  <si>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</si>
  <si>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</si>
  <si>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</si>
  <si>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</si>
  <si>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</si>
  <si>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</si>
  <si>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</si>
  <si>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</si>
  <si>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</si>
  <si>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</si>
  <si>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</si>
  <si>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</si>
  <si>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</si>
  <si>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</si>
  <si>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</si>
  <si>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</si>
  <si>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</si>
  <si>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</si>
  <si>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</si>
  <si>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</si>
  <si>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</si>
  <si>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</si>
  <si>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</si>
  <si>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</si>
  <si>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</si>
  <si>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</si>
  <si>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</si>
  <si>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</si>
  <si>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</si>
  <si>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</si>
  <si>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</si>
  <si>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</si>
  <si>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</si>
  <si>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</si>
  <si>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</si>
  <si>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</si>
  <si>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</si>
  <si>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</si>
  <si>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</si>
  <si>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</si>
  <si>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</si>
  <si>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</si>
  <si>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</si>
  <si>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</si>
  <si>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</si>
  <si>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</si>
  <si>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</si>
  <si>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</si>
  <si>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</si>
  <si>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</si>
  <si>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</si>
  <si>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</si>
  <si>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</si>
  <si>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</si>
  <si>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</si>
  <si>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</si>
  <si>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</si>
  <si>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</si>
  <si>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</si>
  <si>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</si>
  <si>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</si>
  <si>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</si>
  <si>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</si>
  <si>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</si>
  <si>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</si>
  <si>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</si>
  <si>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</si>
  <si>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</si>
  <si>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</si>
  <si>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</si>
  <si>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</si>
  <si>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</si>
  <si>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</si>
  <si>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</si>
  <si>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</si>
  <si>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</si>
  <si>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</si>
  <si>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</si>
  <si>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</si>
  <si>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</si>
  <si>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</si>
  <si>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</si>
  <si>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</si>
  <si>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</si>
  <si>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</si>
  <si>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</si>
  <si>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</si>
  <si>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</si>
  <si>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</si>
  <si>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</si>
  <si>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</si>
  <si>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</si>
  <si>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</si>
  <si>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</si>
  <si>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</si>
  <si>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</si>
  <si>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</si>
  <si>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</si>
  <si>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</si>
  <si>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</si>
  <si>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</si>
  <si>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</si>
  <si>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</si>
  <si>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</si>
  <si>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</si>
  <si>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</si>
  <si>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</si>
  <si>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</si>
  <si>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</si>
  <si>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</si>
  <si>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</si>
  <si>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</si>
  <si>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</si>
  <si>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</si>
  <si>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</si>
  <si>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</si>
  <si>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</si>
  <si>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</si>
  <si>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</si>
  <si>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</si>
  <si>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</si>
  <si>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</si>
  <si>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</si>
  <si>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</si>
  <si>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</si>
  <si>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</si>
  <si>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</si>
  <si>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</si>
  <si>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</si>
  <si>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</si>
  <si>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</si>
  <si>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</si>
  <si>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</si>
  <si>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</si>
  <si>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</si>
  <si>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</si>
  <si>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</si>
  <si>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</si>
  <si>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</si>
  <si>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</si>
  <si>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</si>
  <si>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</si>
  <si>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</si>
  <si>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</si>
  <si>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</si>
  <si>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</si>
  <si>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</si>
  <si>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</si>
  <si>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</si>
  <si>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</si>
  <si>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</si>
  <si>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</si>
  <si>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</si>
  <si>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</si>
  <si>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</si>
  <si>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</si>
  <si>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</si>
  <si>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</si>
  <si>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</si>
  <si>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</si>
  <si>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</si>
  <si>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</si>
  <si>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</si>
  <si>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</si>
  <si>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</si>
  <si>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</si>
  <si>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</si>
  <si>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</si>
  <si>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</si>
  <si>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</si>
  <si>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</si>
  <si>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</si>
  <si>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</si>
  <si>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</si>
  <si>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</si>
  <si>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</si>
  <si>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</si>
  <si>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</si>
  <si>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</si>
  <si>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</si>
  <si>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</si>
  <si>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</si>
  <si>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</si>
  <si>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</si>
  <si>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</si>
  <si>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</si>
  <si>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</si>
  <si>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</si>
  <si>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</si>
  <si>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</si>
  <si>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</si>
  <si>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</si>
  <si>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</si>
  <si>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</si>
  <si>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</si>
  <si>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</si>
  <si>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</si>
  <si>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</si>
  <si>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</si>
  <si>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</si>
  <si>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</si>
  <si>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</si>
  <si>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</si>
  <si>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</si>
  <si>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</si>
  <si>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</si>
  <si>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</si>
  <si>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</si>
  <si>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</si>
  <si>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</si>
  <si>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</si>
  <si>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</si>
  <si>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</si>
  <si>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</si>
  <si>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</si>
  <si>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</si>
  <si>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</si>
  <si>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</si>
  <si>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</si>
  <si>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</si>
  <si>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</si>
  <si>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</si>
  <si>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</si>
  <si>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</si>
  <si>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</si>
  <si>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</si>
  <si>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</si>
  <si>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</si>
  <si>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</si>
  <si>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</si>
  <si>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</si>
  <si>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</si>
  <si>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</si>
  <si>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</si>
  <si>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</si>
  <si>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</si>
  <si>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</si>
  <si>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</si>
  <si>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</si>
  <si>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</si>
  <si>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</si>
  <si>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</si>
  <si>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</si>
  <si>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</si>
  <si>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</si>
  <si>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</si>
  <si>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</si>
  <si>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</si>
  <si>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</si>
  <si>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</si>
  <si>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</si>
  <si>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</si>
  <si>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</si>
  <si>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</si>
  <si>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</si>
  <si>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</si>
  <si>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</si>
  <si>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</si>
  <si>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</si>
  <si>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</si>
  <si>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</si>
  <si>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</si>
  <si>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</si>
  <si>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</si>
  <si>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</si>
  <si>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</si>
  <si>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</si>
  <si>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</si>
  <si>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</si>
  <si>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</si>
  <si>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</si>
  <si>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</si>
  <si>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</si>
  <si>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</si>
  <si>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</si>
  <si>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</si>
  <si>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</si>
  <si>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</si>
  <si>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</si>
  <si>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</si>
  <si>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</si>
  <si>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</si>
  <si>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</si>
  <si>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</si>
  <si>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</si>
  <si>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</si>
  <si>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</si>
  <si>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</si>
  <si>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</si>
  <si>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</si>
  <si>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</si>
  <si>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</si>
  <si>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</si>
  <si>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</si>
  <si>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</si>
  <si>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</si>
  <si>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</si>
  <si>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</si>
  <si>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</si>
  <si>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</si>
  <si>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</si>
  <si>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</si>
  <si>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</si>
  <si>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</si>
  <si>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</si>
  <si>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</si>
  <si>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</si>
  <si>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</si>
  <si>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</si>
  <si>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</si>
  <si>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</si>
  <si>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</si>
  <si>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</si>
  <si>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</si>
  <si>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</si>
  <si>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</si>
  <si>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</si>
  <si>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</si>
  <si>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</si>
  <si>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</si>
  <si>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</si>
  <si>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</si>
  <si>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</si>
  <si>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</si>
  <si>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</si>
  <si>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</si>
  <si>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</si>
  <si>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</si>
  <si>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</si>
  <si>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</si>
  <si>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</si>
  <si>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</si>
  <si>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</si>
  <si>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</si>
  <si>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</si>
  <si>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</si>
  <si>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</si>
  <si>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</si>
  <si>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</si>
  <si>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</si>
  <si>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</si>
  <si>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</si>
  <si>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</si>
  <si>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</si>
  <si>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</si>
  <si>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</si>
  <si>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</si>
  <si>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</si>
  <si>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</si>
  <si>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</si>
  <si>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</si>
  <si>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</si>
  <si>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</si>
  <si>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</si>
  <si>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</si>
  <si>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</si>
  <si>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</si>
  <si>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</si>
  <si>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</si>
  <si>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</si>
  <si>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</si>
  <si>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</si>
  <si>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</si>
  <si>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</si>
  <si>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</si>
  <si>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</si>
  <si>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</si>
  <si>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</si>
  <si>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</si>
  <si>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</si>
  <si>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</si>
  <si>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</si>
  <si>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</si>
  <si>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</si>
  <si>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</si>
  <si>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</si>
  <si>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</si>
  <si>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</si>
  <si>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</si>
  <si>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</si>
  <si>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</si>
  <si>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</si>
  <si>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</si>
  <si>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</si>
  <si>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</si>
  <si>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</si>
  <si>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</si>
  <si>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</si>
  <si>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</si>
  <si>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</si>
  <si>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</si>
  <si>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</si>
  <si>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</si>
  <si>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</si>
  <si>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</si>
  <si>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</si>
  <si>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</si>
  <si>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</si>
  <si>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</si>
  <si>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</si>
  <si>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</si>
  <si>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</si>
  <si>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</si>
  <si>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</si>
  <si>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</si>
  <si>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</si>
  <si>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</si>
  <si>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</si>
  <si>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</si>
  <si>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</si>
  <si>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</si>
  <si>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</si>
  <si>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</si>
  <si>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</si>
  <si>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</si>
  <si>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</si>
  <si>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</si>
  <si>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</si>
  <si>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</si>
  <si>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</si>
  <si>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</si>
  <si>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</si>
  <si>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</si>
  <si>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</si>
  <si>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</si>
  <si>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</si>
  <si>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</si>
  <si>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</si>
  <si>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</si>
  <si>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</si>
  <si>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</si>
  <si>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</si>
  <si>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</si>
  <si>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</si>
  <si>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</si>
  <si>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</si>
  <si>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</si>
  <si>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</si>
  <si>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</si>
  <si>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</si>
  <si>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</si>
  <si>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</si>
  <si>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</si>
  <si>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</si>
  <si>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</si>
  <si>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</si>
  <si>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</si>
  <si>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</si>
  <si>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</si>
  <si>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</si>
  <si>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</si>
  <si>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</si>
  <si>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</si>
  <si>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</si>
  <si>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</si>
  <si>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</si>
  <si>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</si>
  <si>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</si>
  <si>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</si>
  <si>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</si>
  <si>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</si>
  <si>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</si>
  <si>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</si>
  <si>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</si>
  <si>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</si>
  <si>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</si>
  <si>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</si>
  <si>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</si>
  <si>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</si>
  <si>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</si>
  <si>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</si>
  <si>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</si>
  <si>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</si>
  <si>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</si>
  <si>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</si>
  <si>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</si>
  <si>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</si>
  <si>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</si>
  <si>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</si>
  <si>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</si>
  <si>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</si>
  <si>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</si>
  <si>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</si>
  <si>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</si>
  <si>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</si>
  <si>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</si>
  <si>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</si>
  <si>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</si>
  <si>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</si>
  <si>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</si>
  <si>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</si>
  <si>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</si>
  <si>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</si>
  <si>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</si>
  <si>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</si>
  <si>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</si>
  <si>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</si>
  <si>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</si>
  <si>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</si>
  <si>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</si>
  <si>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</si>
  <si>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</si>
  <si>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</si>
  <si>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</si>
  <si>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</si>
  <si>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</si>
  <si>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</si>
  <si>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</si>
  <si>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</si>
  <si>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</si>
  <si>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</si>
  <si>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</si>
  <si>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</si>
  <si>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</si>
  <si>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</si>
  <si>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</si>
  <si>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</si>
  <si>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</si>
  <si>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</si>
  <si>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</si>
  <si>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</si>
  <si>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</si>
  <si>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</si>
  <si>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</si>
  <si>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</si>
  <si>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</si>
  <si>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</si>
  <si>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</si>
  <si>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</si>
  <si>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</si>
  <si>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</si>
  <si>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</si>
  <si>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</si>
  <si>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</si>
  <si>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</si>
  <si>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</si>
  <si>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</si>
  <si>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</si>
  <si>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</si>
  <si>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</si>
  <si>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</si>
  <si>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</si>
  <si>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</si>
  <si>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</si>
  <si>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</si>
  <si>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</si>
  <si>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</si>
  <si>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</si>
  <si>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</si>
  <si>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</si>
  <si>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</si>
  <si>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</si>
  <si>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</si>
  <si>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</si>
  <si>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</si>
  <si>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</si>
  <si>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</si>
  <si>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</si>
  <si>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</si>
  <si>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</si>
  <si>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</si>
  <si>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</si>
  <si>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</si>
  <si>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</si>
  <si>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</si>
  <si>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</si>
  <si>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</si>
  <si>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</si>
  <si>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</si>
  <si>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</si>
  <si>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</si>
  <si>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</si>
  <si>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</si>
  <si>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</si>
  <si>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</si>
  <si>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</si>
  <si>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</si>
  <si>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</si>
  <si>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</si>
  <si>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</si>
  <si>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</si>
  <si>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</si>
  <si>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</si>
  <si>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</si>
  <si>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</si>
  <si>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</si>
  <si>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</si>
  <si>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</si>
  <si>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</si>
  <si>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</si>
  <si>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</si>
  <si>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</si>
  <si>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</si>
  <si>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</si>
  <si>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</si>
  <si>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</si>
  <si>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</si>
  <si>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</si>
  <si>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</si>
  <si>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</si>
  <si>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</si>
  <si>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</si>
  <si>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</si>
  <si>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</si>
  <si>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</si>
  <si>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</si>
  <si>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</si>
  <si>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</si>
  <si>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</si>
  <si>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</si>
  <si>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</si>
  <si>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</si>
  <si>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</si>
  <si>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</si>
  <si>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</si>
  <si>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</si>
  <si>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</si>
  <si>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</si>
  <si>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</si>
  <si>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</si>
  <si>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</si>
  <si>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</si>
  <si>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</si>
  <si>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</si>
  <si>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</si>
  <si>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</si>
  <si>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</si>
  <si>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</si>
  <si>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</si>
  <si>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</si>
  <si>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</si>
  <si>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</si>
  <si>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</si>
  <si>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</si>
  <si>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</si>
  <si>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</si>
  <si>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</si>
  <si>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</si>
  <si>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</si>
  <si>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</si>
  <si>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</si>
  <si>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</si>
  <si>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</si>
  <si>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</si>
  <si>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</si>
  <si>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</si>
  <si>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</si>
  <si>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</si>
  <si>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</si>
  <si>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</si>
  <si>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</si>
  <si>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</si>
  <si>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</si>
  <si>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</si>
  <si>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</si>
  <si>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</si>
  <si>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</si>
  <si>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</si>
  <si>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</si>
  <si>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</si>
  <si>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</si>
  <si>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</si>
  <si>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</si>
  <si>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</si>
  <si>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</si>
  <si>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</si>
  <si>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</si>
  <si>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</si>
  <si>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</si>
  <si>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</si>
  <si>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</si>
  <si>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</si>
  <si>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</si>
  <si>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</si>
  <si>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</si>
  <si>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</si>
  <si>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</si>
  <si>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</si>
  <si>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</si>
  <si>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</si>
  <si>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</si>
  <si>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</si>
  <si>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</si>
  <si>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</si>
  <si>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</si>
  <si>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</si>
  <si>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</si>
  <si>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</si>
  <si>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</si>
  <si>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</si>
  <si>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</si>
  <si>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</si>
  <si>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</si>
  <si>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</si>
  <si>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</si>
  <si>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</si>
  <si>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</si>
  <si>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</si>
  <si>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</si>
  <si>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</si>
  <si>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</si>
  <si>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</si>
  <si>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</si>
  <si>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</si>
  <si>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</si>
  <si>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</si>
  <si>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</si>
  <si>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</si>
  <si>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</si>
  <si>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</si>
  <si>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</si>
  <si>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</si>
  <si>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</si>
  <si>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</si>
  <si>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</si>
  <si>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</si>
  <si>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</si>
  <si>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</si>
  <si>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</si>
  <si>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</si>
  <si>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</si>
  <si>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</si>
  <si>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</si>
  <si>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</si>
  <si>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</si>
  <si>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</si>
  <si>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</si>
  <si>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</si>
  <si>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</si>
  <si>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</si>
  <si>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</si>
  <si>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</si>
  <si>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</si>
  <si>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</si>
  <si>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</si>
  <si>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</si>
  <si>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</si>
  <si>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</si>
  <si>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</si>
  <si>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</si>
  <si>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</si>
  <si>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</si>
  <si>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</si>
  <si>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</si>
  <si>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</si>
  <si>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</si>
  <si>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</si>
  <si>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</si>
  <si>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</si>
  <si>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</si>
  <si>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</si>
  <si>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</si>
  <si>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</si>
  <si>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</si>
  <si>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</si>
  <si>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</si>
  <si>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</si>
  <si>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</si>
  <si>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</si>
  <si>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</si>
  <si>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</si>
  <si>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</si>
  <si>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</si>
  <si>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</si>
  <si>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</si>
  <si>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</si>
  <si>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</si>
  <si>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</si>
  <si>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</si>
  <si>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</si>
  <si>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</si>
  <si>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</si>
  <si>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</si>
  <si>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</si>
  <si>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</si>
  <si>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</si>
  <si>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</si>
  <si>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</si>
  <si>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</si>
  <si>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</si>
  <si>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</si>
  <si>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</si>
  <si>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</si>
  <si>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</si>
  <si>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</si>
  <si>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</si>
  <si>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</si>
  <si>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</si>
  <si>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</si>
  <si>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</si>
  <si>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</si>
  <si>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</si>
  <si>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</si>
  <si>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</si>
  <si>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</si>
  <si>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</si>
  <si>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</si>
  <si>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</si>
  <si>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</si>
  <si>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</si>
  <si>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</si>
  <si>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</si>
  <si>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</si>
  <si>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</si>
  <si>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</si>
  <si>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</si>
  <si>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</si>
  <si>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</si>
  <si>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</si>
  <si>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</si>
  <si>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</si>
  <si>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</si>
  <si>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</si>
  <si>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</si>
  <si>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</si>
  <si>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</si>
  <si>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</si>
  <si>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</si>
  <si>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</si>
  <si>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</si>
  <si>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</si>
  <si>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</si>
  <si>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</si>
  <si>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</si>
  <si>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</si>
  <si>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</si>
  <si>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</si>
  <si>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</si>
  <si>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</si>
  <si>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</si>
  <si>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</si>
  <si>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</si>
  <si>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</si>
  <si>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</si>
  <si>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</si>
  <si>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</si>
  <si>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</si>
  <si>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</si>
  <si>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</si>
  <si>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</si>
  <si>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</si>
  <si>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</si>
  <si>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</si>
  <si>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</si>
  <si>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</si>
  <si>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</si>
  <si>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</si>
  <si>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</si>
  <si>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</si>
  <si>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</si>
  <si>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</si>
  <si>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</si>
  <si>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</si>
  <si>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</si>
  <si>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</si>
  <si>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</si>
  <si>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</si>
  <si>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</si>
  <si>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</si>
  <si>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</si>
  <si>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</si>
  <si>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</si>
  <si>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</si>
  <si>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</si>
  <si>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</si>
  <si>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</si>
  <si>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</si>
  <si>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</si>
  <si>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</si>
  <si>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</si>
  <si>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</si>
  <si>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</si>
  <si>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</si>
  <si>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</si>
  <si>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</si>
  <si>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</si>
  <si>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</si>
  <si>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</si>
  <si>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</si>
  <si>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</si>
  <si>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</si>
  <si>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</si>
  <si>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</si>
  <si>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</si>
  <si>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</si>
  <si>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</si>
  <si>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</si>
  <si>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</si>
  <si>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</si>
  <si>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</si>
  <si>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</si>
  <si>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</si>
  <si>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</si>
  <si>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</si>
  <si>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</si>
  <si>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</si>
  <si>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</si>
  <si>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</si>
  <si>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</si>
  <si>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</si>
  <si>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</si>
  <si>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</si>
  <si>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</si>
  <si>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</si>
  <si>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</si>
  <si>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</si>
  <si>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</si>
  <si>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</si>
  <si>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</si>
  <si>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</si>
  <si>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</si>
  <si>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</si>
  <si>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</si>
  <si>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</si>
  <si>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</si>
  <si>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</si>
  <si>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</si>
  <si>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</si>
  <si>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</si>
  <si>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</si>
  <si>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</si>
  <si>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</si>
  <si>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</si>
  <si>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</si>
  <si>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</si>
  <si>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</si>
  <si>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</si>
  <si>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</si>
  <si>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</si>
  <si>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</si>
  <si>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</si>
  <si>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</si>
  <si>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</si>
  <si>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</si>
  <si>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</si>
  <si>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</si>
  <si>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</si>
  <si>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</si>
  <si>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</si>
  <si>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</si>
  <si>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</si>
  <si>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</si>
  <si>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</si>
  <si>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</si>
  <si>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</si>
  <si>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</si>
  <si>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</si>
  <si>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</si>
  <si>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</si>
  <si>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</si>
  <si>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</si>
  <si>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</si>
  <si>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</si>
  <si>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</si>
  <si>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</si>
  <si>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</si>
  <si>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</si>
  <si>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</si>
  <si>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</si>
  <si>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</si>
  <si>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</si>
  <si>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</si>
  <si>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</si>
  <si>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</si>
  <si>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</si>
  <si>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</si>
  <si>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</si>
  <si>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</si>
  <si>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</si>
  <si>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</si>
  <si>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</si>
  <si>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</si>
  <si>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</si>
  <si>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</si>
  <si>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</si>
  <si>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</si>
  <si>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</si>
  <si>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</si>
  <si>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</si>
  <si>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</si>
  <si>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</si>
  <si>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</si>
  <si>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</si>
  <si>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</si>
  <si>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</si>
  <si>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</si>
  <si>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</si>
  <si>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</si>
  <si>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</si>
  <si>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</si>
  <si>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</si>
  <si>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</si>
  <si>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</si>
  <si>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</si>
  <si>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</si>
  <si>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</si>
  <si>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</si>
  <si>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</si>
  <si>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</si>
  <si>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</si>
  <si>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</si>
  <si>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</si>
  <si>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</si>
  <si>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</si>
  <si>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</si>
  <si>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</si>
  <si>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</si>
  <si>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</si>
  <si>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</si>
  <si>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</si>
  <si>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</si>
  <si>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</si>
  <si>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</si>
  <si>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</si>
  <si>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</si>
  <si>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</si>
  <si>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</si>
  <si>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</si>
  <si>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</si>
  <si>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</si>
  <si>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</si>
  <si>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</si>
  <si>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</si>
  <si>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</si>
  <si>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</si>
  <si>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</si>
  <si>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</si>
  <si>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</si>
  <si>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</si>
  <si>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</si>
  <si>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</si>
  <si>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</si>
  <si>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</si>
  <si>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</si>
  <si>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</si>
  <si>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</si>
  <si>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</si>
  <si>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</si>
  <si>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</si>
  <si>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</si>
  <si>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</si>
  <si>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</si>
  <si>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</si>
  <si>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</si>
  <si>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</si>
  <si>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</si>
  <si>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</si>
  <si>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</si>
  <si>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</si>
  <si>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</si>
  <si>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</si>
  <si>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</si>
  <si>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</si>
  <si>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</si>
  <si>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</si>
  <si>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</si>
  <si>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</si>
  <si>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</si>
  <si>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</si>
  <si>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</si>
  <si>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</si>
  <si>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</si>
  <si>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</si>
  <si>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</si>
  <si>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</si>
  <si>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</si>
  <si>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</si>
  <si>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</si>
  <si>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</si>
  <si>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</si>
  <si>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</si>
  <si>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</si>
  <si>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</si>
  <si>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</si>
  <si>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</si>
  <si>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</si>
  <si>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</si>
  <si>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</si>
  <si>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</si>
  <si>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</si>
  <si>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</si>
  <si>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</si>
  <si>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</si>
  <si>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</si>
  <si>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</si>
  <si>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</si>
  <si>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</si>
  <si>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</si>
  <si>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</si>
  <si>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</si>
  <si>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</si>
  <si>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</si>
  <si>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</si>
  <si>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</si>
  <si>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</si>
  <si>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</si>
  <si>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</si>
  <si>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</si>
  <si>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</si>
  <si>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</si>
  <si>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</si>
  <si>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</si>
  <si>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</si>
  <si>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</si>
  <si>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</si>
  <si>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</si>
  <si>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</si>
  <si>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</si>
  <si>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</si>
  <si>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</si>
  <si>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</si>
  <si>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</si>
  <si>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</si>
  <si>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</si>
  <si>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</si>
  <si>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</si>
  <si>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</si>
  <si>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</si>
  <si>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</si>
  <si>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</si>
  <si>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</si>
  <si>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</si>
  <si>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</si>
  <si>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</si>
  <si>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</si>
  <si>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</si>
  <si>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</si>
  <si>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</si>
  <si>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</si>
  <si>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</si>
  <si>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</si>
  <si>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</si>
  <si>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</si>
  <si>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</si>
  <si>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</si>
  <si>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</si>
  <si>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</si>
  <si>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</si>
  <si>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</si>
  <si>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</si>
  <si>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</si>
  <si>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</si>
  <si>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</si>
  <si>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</si>
  <si>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</si>
  <si>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</si>
  <si>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</si>
  <si>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</si>
  <si>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</si>
  <si>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</si>
  <si>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</si>
  <si>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</si>
  <si>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</si>
  <si>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</si>
  <si>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</si>
  <si>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</si>
  <si>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</si>
  <si>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</si>
  <si>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</si>
  <si>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</si>
  <si>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</si>
  <si>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</si>
  <si>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</si>
  <si>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</si>
  <si>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</si>
  <si>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</si>
  <si>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</si>
  <si>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</si>
  <si>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</si>
  <si>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</si>
  <si>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</si>
  <si>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</si>
  <si>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</si>
  <si>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</si>
  <si>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</si>
  <si>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</si>
  <si>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</si>
  <si>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</si>
  <si>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</si>
  <si>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</si>
  <si>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</si>
  <si>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</si>
  <si>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</si>
  <si>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</si>
  <si>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</si>
  <si>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</si>
  <si>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</si>
  <si>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</si>
  <si>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</si>
  <si>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</si>
  <si>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</si>
  <si>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</si>
  <si>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</si>
  <si>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</si>
  <si>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</si>
  <si>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</si>
  <si>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</si>
  <si>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</si>
  <si>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</si>
  <si>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</si>
  <si>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</si>
  <si>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</si>
  <si>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</si>
  <si>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</si>
  <si>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</si>
  <si>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</si>
  <si>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</si>
  <si>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</si>
  <si>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</si>
  <si>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</si>
  <si>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</si>
  <si>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</si>
  <si>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</si>
  <si>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</si>
  <si>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</si>
  <si>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</si>
  <si>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</si>
  <si>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</si>
  <si>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</si>
  <si>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</si>
  <si>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</si>
  <si>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</si>
  <si>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</si>
  <si>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</si>
  <si>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</si>
  <si>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</si>
  <si>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</si>
  <si>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</si>
  <si>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</si>
  <si>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</si>
  <si>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</si>
  <si>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</si>
  <si>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</si>
  <si>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</si>
  <si>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</si>
  <si>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</si>
  <si>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</si>
  <si>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</si>
  <si>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</si>
  <si>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</si>
  <si>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</si>
  <si>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</si>
  <si>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</si>
  <si>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</si>
  <si>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</si>
  <si>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</si>
  <si>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</si>
  <si>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</si>
  <si>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</si>
  <si>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</si>
  <si>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</si>
  <si>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</si>
  <si>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</si>
  <si>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</si>
  <si>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</si>
  <si>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</si>
  <si>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</si>
  <si>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</si>
  <si>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</si>
  <si>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</si>
  <si>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</si>
  <si>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</si>
  <si>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</si>
  <si>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</si>
  <si>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</si>
  <si>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</si>
  <si>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</si>
  <si>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</si>
  <si>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</si>
  <si>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</si>
  <si>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</si>
  <si>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</si>
  <si>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</si>
  <si>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</si>
  <si>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</si>
  <si>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</si>
  <si>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</si>
  <si>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</si>
  <si>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</si>
  <si>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</si>
  <si>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</si>
  <si>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</si>
  <si>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</si>
  <si>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</si>
  <si>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</si>
  <si>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</si>
  <si>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</si>
  <si>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</si>
  <si>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</si>
  <si>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</si>
  <si>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</si>
  <si>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</si>
  <si>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</si>
  <si>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</si>
  <si>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</si>
  <si>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</si>
  <si>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</si>
  <si>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</si>
  <si>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</si>
  <si>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</si>
  <si>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</si>
  <si>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</si>
  <si>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</si>
  <si>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</si>
  <si>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</si>
  <si>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</si>
  <si>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</si>
  <si>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</si>
  <si>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</si>
  <si>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</si>
  <si>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</si>
  <si>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</si>
  <si>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</si>
  <si>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</si>
  <si>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</si>
  <si>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</si>
  <si>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</si>
  <si>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</si>
  <si>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</si>
  <si>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</si>
  <si>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</si>
  <si>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</si>
  <si>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</si>
  <si>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</si>
  <si>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</si>
  <si>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</si>
  <si>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</si>
  <si>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</si>
  <si>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</si>
  <si>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</si>
  <si>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</si>
  <si>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</si>
  <si>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</si>
  <si>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</si>
  <si>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</si>
  <si>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</si>
  <si>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</si>
  <si>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</si>
  <si>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</si>
  <si>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</si>
  <si>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</si>
  <si>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</si>
  <si>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</si>
  <si>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</si>
  <si>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</si>
  <si>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</si>
  <si>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</si>
  <si>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</si>
  <si>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</si>
  <si>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</si>
  <si>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</si>
  <si>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</si>
  <si>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</si>
  <si>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</si>
  <si>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</si>
  <si>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</si>
  <si>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</si>
  <si>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</si>
  <si>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</si>
  <si>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</si>
  <si>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</si>
  <si>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</si>
  <si>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</si>
  <si>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</si>
  <si>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</si>
  <si>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</si>
  <si>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</si>
  <si>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</si>
  <si>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</si>
  <si>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</si>
  <si>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</si>
  <si>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</si>
  <si>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</si>
  <si>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</si>
  <si>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</si>
  <si>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</si>
  <si>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</si>
  <si>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</si>
  <si>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</si>
  <si>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</si>
  <si>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</si>
  <si>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</si>
  <si>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</si>
  <si>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</si>
  <si>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</si>
  <si>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</si>
  <si>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</si>
  <si>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</si>
  <si>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</si>
  <si>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</si>
  <si>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</si>
  <si>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</si>
  <si>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</si>
  <si>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</si>
  <si>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</si>
  <si>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</si>
  <si>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</si>
  <si>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</si>
  <si>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</si>
  <si>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</si>
  <si>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</si>
  <si>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</si>
  <si>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</si>
  <si>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</si>
  <si>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</si>
  <si>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</si>
  <si>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</si>
  <si>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</si>
  <si>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</si>
  <si>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</si>
  <si>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</si>
  <si>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</si>
  <si>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</si>
  <si>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</si>
  <si>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</si>
  <si>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</si>
  <si>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</si>
  <si>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</si>
  <si>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</si>
  <si>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</si>
  <si>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</si>
  <si>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</si>
  <si>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</si>
  <si>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</si>
  <si>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</si>
  <si>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</si>
  <si>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</si>
  <si>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</si>
  <si>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</si>
  <si>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</si>
  <si>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</si>
  <si>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</si>
  <si>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</si>
  <si>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</si>
  <si>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</si>
  <si>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</si>
  <si>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</si>
  <si>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</si>
  <si>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</si>
  <si>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</si>
  <si>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</si>
  <si>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</si>
  <si>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</si>
  <si>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</si>
  <si>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</si>
  <si>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</si>
  <si>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</si>
  <si>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</si>
  <si>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</si>
  <si>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</si>
  <si>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</si>
  <si>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</si>
  <si>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</si>
  <si>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</si>
  <si>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</si>
  <si>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</si>
  <si>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</si>
  <si>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</si>
  <si>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</si>
  <si>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</si>
  <si>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</si>
  <si>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</si>
  <si>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</si>
  <si>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</si>
  <si>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</si>
  <si>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</si>
  <si>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</si>
  <si>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</si>
  <si>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</si>
  <si>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</si>
  <si>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</si>
  <si>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</si>
  <si>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</si>
  <si>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</si>
  <si>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</si>
  <si>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</si>
  <si>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</si>
  <si>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</si>
  <si>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</si>
  <si>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</si>
  <si>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</si>
  <si>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</si>
  <si>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</si>
  <si>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</si>
  <si>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</si>
  <si>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</si>
  <si>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</si>
  <si>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</si>
  <si>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</si>
  <si>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</si>
  <si>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</si>
  <si>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</si>
  <si>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</si>
  <si>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</si>
  <si>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</si>
  <si>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</si>
  <si>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</si>
  <si>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</si>
  <si>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</si>
  <si>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</si>
  <si>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</si>
  <si>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</si>
  <si>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</si>
  <si>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</si>
  <si>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</si>
  <si>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</si>
  <si>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</si>
  <si>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</si>
  <si>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</si>
  <si>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</si>
  <si>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</si>
  <si>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</si>
  <si>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</si>
  <si>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</si>
  <si>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</si>
  <si>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</si>
  <si>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</si>
  <si>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</si>
  <si>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</si>
  <si>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</si>
  <si>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</si>
  <si>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</si>
  <si>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</si>
  <si>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</si>
  <si>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</si>
  <si>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</si>
  <si>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</si>
  <si>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</si>
  <si>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</si>
  <si>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</si>
  <si>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</si>
  <si>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</si>
  <si>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</si>
  <si>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</si>
  <si>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</si>
  <si>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</si>
  <si>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</si>
  <si>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</si>
  <si>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</si>
  <si>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</si>
  <si>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</si>
  <si>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</si>
  <si>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</si>
  <si>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</si>
  <si>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</si>
  <si>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</si>
  <si>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</si>
  <si>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</si>
  <si>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</si>
  <si>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</si>
  <si>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</si>
  <si>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</si>
  <si>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</si>
  <si>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</si>
  <si>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</si>
  <si>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</si>
  <si>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</si>
  <si>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</si>
  <si>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</si>
  <si>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</si>
  <si>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</si>
  <si>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</si>
  <si>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</si>
  <si>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</si>
  <si>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</si>
  <si>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</si>
  <si>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</si>
  <si>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</si>
  <si>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</si>
  <si>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</si>
  <si>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</si>
  <si>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</si>
  <si>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</si>
  <si>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</si>
  <si>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</si>
  <si>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</si>
  <si>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</si>
  <si>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</si>
  <si>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</si>
  <si>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</si>
  <si>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</si>
  <si>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</si>
  <si>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</si>
  <si>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</si>
  <si>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</si>
  <si>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</si>
  <si>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</si>
  <si>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</si>
  <si>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</si>
  <si>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</si>
  <si>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</si>
  <si>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</si>
  <si>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</si>
  <si>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</si>
  <si>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</si>
  <si>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</si>
  <si>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</si>
  <si>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</si>
  <si>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</si>
  <si>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</si>
  <si>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</si>
  <si>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</si>
  <si>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</si>
  <si>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</si>
  <si>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</si>
  <si>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</si>
  <si>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</si>
  <si>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</si>
  <si>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</si>
  <si>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</si>
  <si>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</si>
  <si>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</si>
  <si>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</si>
  <si>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</si>
  <si>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</si>
  <si>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</si>
  <si>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</si>
  <si>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</si>
  <si>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</si>
  <si>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</si>
  <si>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</si>
  <si>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</si>
  <si>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</si>
  <si>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</si>
  <si>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</si>
  <si>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</si>
  <si>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</si>
  <si>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</si>
  <si>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</si>
  <si>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</si>
  <si>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</si>
  <si>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</si>
  <si>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</si>
  <si>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</si>
  <si>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</si>
  <si>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</si>
  <si>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</si>
  <si>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</si>
  <si>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</si>
  <si>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</si>
  <si>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</si>
  <si>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</si>
  <si>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</si>
  <si>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</si>
  <si>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</si>
  <si>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</si>
  <si>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</si>
  <si>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</si>
  <si>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</si>
  <si>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</si>
  <si>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</si>
  <si>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</si>
  <si>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</si>
  <si>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</si>
  <si>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</si>
  <si>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</si>
  <si>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</si>
  <si>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</si>
  <si>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</si>
  <si>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</si>
  <si>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</si>
  <si>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</si>
  <si>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</si>
  <si>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</si>
  <si>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</si>
  <si>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</si>
  <si>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</si>
  <si>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</si>
  <si>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</si>
  <si>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</si>
  <si>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</si>
  <si>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</si>
  <si>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</si>
  <si>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</si>
  <si>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</si>
  <si>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</si>
  <si>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</si>
  <si>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</si>
  <si>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</si>
  <si>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</si>
  <si>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</si>
  <si>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</si>
  <si>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</si>
  <si>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</si>
  <si>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</si>
  <si>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</si>
  <si>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</si>
  <si>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</si>
  <si>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</si>
  <si>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</si>
  <si>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</si>
  <si>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</si>
  <si>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</si>
  <si>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</si>
  <si>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</si>
  <si>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</si>
  <si>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</si>
  <si>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</si>
  <si>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</si>
  <si>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</si>
  <si>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</si>
  <si>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</si>
  <si>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</si>
  <si>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</si>
  <si>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</si>
  <si>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</si>
  <si>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</si>
  <si>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</si>
  <si>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</si>
  <si>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</si>
  <si>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</si>
  <si>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</si>
  <si>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</si>
  <si>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</si>
  <si>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</si>
  <si>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</si>
  <si>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</si>
  <si>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</si>
  <si>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</si>
  <si>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</si>
  <si>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</si>
  <si>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</si>
  <si>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</si>
  <si>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</si>
  <si>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</si>
  <si>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</si>
  <si>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</si>
  <si>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</si>
  <si>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</si>
  <si>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</si>
  <si>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</si>
  <si>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</si>
  <si>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</si>
  <si>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</si>
  <si>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</si>
  <si>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</si>
  <si>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</si>
  <si>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</si>
  <si>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</si>
  <si>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</si>
  <si>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</si>
  <si>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</si>
  <si>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</si>
  <si>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</si>
  <si>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</si>
  <si>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</si>
  <si>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</si>
  <si>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</si>
  <si>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</si>
  <si>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</si>
  <si>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</si>
  <si>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</si>
  <si>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</si>
  <si>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</si>
  <si>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</si>
  <si>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</si>
  <si>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</si>
  <si>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</si>
  <si>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</si>
  <si>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</si>
  <si>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</si>
  <si>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</si>
  <si>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</si>
  <si>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</si>
  <si>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</si>
  <si>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</si>
  <si>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</si>
  <si>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</si>
  <si>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</si>
  <si>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</si>
  <si>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</si>
  <si>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</si>
  <si>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</si>
  <si>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</si>
  <si>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</si>
  <si>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</si>
  <si>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</si>
  <si>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</si>
  <si>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</si>
  <si>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</si>
  <si>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</si>
  <si>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</si>
  <si>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</si>
  <si>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</si>
  <si>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</si>
  <si>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</si>
  <si>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</si>
  <si>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</si>
  <si>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</si>
  <si>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</si>
  <si>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</si>
  <si>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</si>
  <si>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</si>
  <si>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</si>
  <si>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</si>
  <si>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</si>
  <si>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</si>
  <si>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</si>
  <si>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</si>
  <si>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</si>
  <si>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</si>
  <si>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</si>
  <si>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</si>
  <si>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</si>
  <si>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</si>
  <si>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</si>
  <si>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</si>
  <si>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</si>
  <si>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</si>
  <si>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</si>
  <si>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</si>
  <si>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</si>
  <si>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</si>
  <si>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</si>
  <si>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</si>
  <si>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</si>
  <si>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</si>
  <si>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</si>
  <si>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</si>
  <si>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</si>
  <si>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</si>
  <si>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</si>
  <si>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</si>
  <si>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</si>
  <si>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</si>
  <si>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</si>
  <si>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</si>
  <si>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</si>
  <si>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</si>
  <si>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</si>
  <si>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</si>
  <si>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</si>
  <si>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</si>
  <si>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</si>
  <si>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</si>
  <si>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</si>
  <si>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</si>
  <si>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</si>
  <si>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</si>
  <si>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</si>
  <si>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</si>
  <si>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</si>
  <si>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</si>
  <si>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</si>
  <si>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</si>
  <si>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</si>
  <si>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</si>
  <si>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</si>
  <si>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</si>
  <si>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</si>
  <si>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</si>
  <si>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</si>
  <si>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</si>
  <si>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</si>
  <si>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</si>
  <si>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</si>
  <si>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</si>
  <si>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</si>
  <si>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</si>
  <si>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</si>
  <si>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</si>
  <si>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</si>
  <si>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</si>
  <si>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</si>
  <si>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</si>
  <si>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</si>
  <si>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</si>
  <si>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</si>
  <si>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</si>
  <si>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</si>
  <si>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</si>
  <si>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</si>
  <si>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</si>
  <si>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</si>
  <si>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</si>
  <si>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</si>
  <si>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</si>
  <si>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</si>
  <si>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</si>
  <si>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</si>
  <si>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</si>
  <si>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</si>
  <si>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</si>
  <si>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</si>
  <si>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</si>
  <si>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</si>
  <si>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</si>
  <si>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</si>
  <si>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</si>
  <si>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</si>
  <si>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</si>
  <si>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</si>
  <si>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</si>
  <si>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</si>
  <si>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</si>
  <si>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</si>
  <si>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</si>
  <si>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</si>
  <si>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</si>
  <si>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</si>
  <si>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</si>
  <si>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</si>
  <si>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</si>
  <si>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</si>
  <si>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</si>
  <si>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</si>
  <si>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</si>
  <si>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</si>
  <si>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</si>
  <si>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</si>
  <si>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</si>
  <si>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</si>
  <si>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</si>
  <si>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</si>
  <si>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</si>
  <si>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</si>
  <si>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</si>
  <si>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</si>
  <si>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</si>
  <si>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</si>
  <si>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</si>
  <si>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</si>
  <si>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</si>
  <si>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</si>
  <si>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</si>
  <si>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</si>
  <si>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</si>
  <si>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</si>
  <si>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</si>
  <si>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</si>
  <si>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</si>
  <si>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</si>
  <si>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</si>
  <si>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</si>
  <si>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</si>
  <si>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</si>
  <si>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</si>
  <si>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</si>
  <si>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</si>
  <si>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</si>
  <si>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</si>
  <si>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</si>
  <si>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</si>
  <si>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</si>
  <si>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</si>
  <si>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</si>
  <si>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</si>
  <si>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</si>
  <si>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</si>
  <si>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</si>
  <si>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</si>
  <si>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</si>
  <si>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</si>
  <si>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</si>
  <si>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</si>
  <si>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</si>
  <si>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</si>
  <si>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</si>
  <si>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</si>
  <si>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</si>
  <si>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</si>
  <si>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</si>
  <si>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</si>
  <si>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</si>
  <si>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</si>
  <si>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</si>
  <si>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</si>
  <si>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</si>
  <si>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</si>
  <si>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</si>
  <si>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</si>
  <si>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</si>
  <si>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</si>
  <si>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</si>
  <si>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</si>
  <si>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</si>
  <si>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</si>
  <si>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</si>
  <si>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</si>
  <si>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</si>
  <si>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</si>
  <si>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</si>
  <si>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</si>
  <si>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</si>
  <si>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</si>
  <si>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</si>
  <si>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</si>
  <si>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</si>
  <si>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</si>
  <si>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</si>
  <si>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</si>
  <si>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</si>
  <si>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</si>
  <si>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</si>
  <si>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</si>
  <si>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</si>
  <si>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</si>
  <si>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</si>
  <si>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</si>
  <si>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</si>
  <si>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</si>
  <si>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</si>
  <si>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</si>
  <si>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</si>
  <si>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</si>
  <si>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</si>
  <si>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</si>
  <si>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</si>
  <si>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</si>
  <si>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</si>
  <si>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</si>
  <si>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</si>
  <si>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</si>
  <si>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</si>
  <si>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</si>
  <si>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</si>
  <si>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</si>
  <si>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</si>
  <si>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</si>
  <si>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</si>
  <si>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</si>
  <si>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</si>
  <si>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</si>
  <si>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</si>
  <si>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</si>
  <si>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</si>
  <si>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</si>
  <si>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</si>
  <si>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</si>
  <si>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</si>
  <si>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</si>
  <si>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</si>
  <si>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</si>
  <si>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</si>
  <si>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</si>
  <si>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</si>
  <si>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</si>
  <si>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</si>
  <si>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</si>
  <si>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</si>
  <si>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</si>
  <si>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</si>
  <si>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</si>
  <si>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</si>
  <si>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</si>
  <si>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</si>
  <si>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</si>
  <si>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</si>
  <si>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</si>
  <si>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</si>
  <si>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</si>
  <si>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</si>
  <si>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</si>
  <si>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</si>
  <si>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</si>
  <si>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</si>
  <si>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</si>
  <si>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</si>
  <si>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</si>
  <si>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</si>
  <si>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</si>
  <si>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</si>
  <si>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</si>
  <si>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</si>
  <si>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</si>
  <si>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</si>
  <si>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</si>
  <si>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</si>
  <si>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</si>
  <si>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</si>
  <si>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</si>
  <si>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</si>
  <si>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</si>
  <si>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</si>
  <si>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</si>
  <si>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</si>
  <si>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</si>
  <si>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</si>
  <si>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</si>
  <si>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</si>
  <si>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</si>
  <si>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</si>
  <si>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</si>
  <si>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</si>
  <si>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</si>
  <si>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</si>
  <si>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</si>
  <si>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</si>
  <si>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</si>
  <si>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</si>
  <si>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</si>
  <si>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</si>
  <si>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</si>
  <si>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</si>
  <si>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</si>
  <si>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</si>
  <si>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</si>
  <si>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</si>
  <si>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</si>
  <si>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</si>
  <si>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</si>
  <si>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</si>
  <si>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</si>
  <si>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</si>
  <si>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</si>
  <si>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</si>
  <si>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</si>
  <si>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</si>
  <si>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</si>
  <si>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</si>
  <si>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</si>
  <si>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</si>
  <si>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</si>
  <si>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</si>
  <si>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</si>
  <si>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</si>
  <si>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</si>
  <si>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</si>
  <si>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</si>
  <si>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</si>
  <si>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</si>
  <si>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</si>
  <si>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</si>
  <si>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</si>
  <si>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</si>
  <si>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</si>
  <si>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</si>
  <si>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</si>
  <si>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</si>
  <si>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</si>
  <si>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</si>
  <si>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</si>
  <si>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</si>
  <si>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</si>
  <si>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</si>
  <si>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</si>
  <si>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</si>
  <si>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</si>
  <si>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</si>
  <si>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</si>
  <si>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</si>
  <si>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</si>
  <si>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</si>
  <si>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</si>
  <si>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</si>
  <si>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</si>
  <si>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</si>
  <si>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</si>
  <si>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</si>
  <si>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</si>
  <si>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</si>
  <si>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</si>
  <si>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</si>
  <si>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</si>
  <si>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</si>
  <si>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</si>
  <si>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</si>
  <si>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</si>
  <si>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</si>
  <si>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</si>
  <si>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</si>
  <si>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</si>
  <si>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</si>
  <si>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</si>
  <si>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</si>
  <si>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</si>
  <si>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</si>
  <si>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</si>
  <si>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</si>
  <si>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</si>
  <si>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</si>
  <si>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</si>
  <si>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</si>
  <si>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</si>
  <si>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</si>
  <si>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</si>
  <si>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</si>
  <si>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</si>
  <si>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</si>
  <si>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</si>
  <si>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</si>
  <si>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</si>
  <si>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</si>
  <si>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</si>
  <si>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</si>
  <si>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</si>
  <si>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</si>
  <si>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</si>
  <si>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</si>
  <si>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</si>
  <si>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</si>
  <si>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</si>
  <si>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</si>
  <si>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</si>
  <si>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</si>
  <si>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</si>
  <si>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</si>
  <si>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</si>
  <si>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</si>
  <si>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</si>
  <si>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</si>
  <si>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</si>
  <si>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</si>
  <si>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</si>
  <si>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</si>
  <si>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</si>
  <si>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</si>
  <si>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</si>
  <si>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</si>
  <si>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</si>
  <si>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</si>
  <si>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</si>
  <si>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</si>
  <si>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</si>
  <si>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</si>
  <si>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</si>
  <si>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</si>
  <si>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</si>
  <si>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</si>
  <si>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</si>
  <si>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</si>
  <si>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</si>
  <si>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</si>
  <si>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</si>
  <si>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</si>
  <si>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</si>
  <si>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</si>
  <si>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</si>
  <si>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</si>
  <si>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</si>
  <si>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</si>
  <si>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</si>
  <si>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</si>
  <si>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</si>
  <si>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</si>
  <si>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</si>
  <si>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</si>
  <si>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</si>
  <si>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</si>
  <si>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</si>
  <si>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</si>
  <si>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</si>
  <si>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</si>
  <si>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</si>
  <si>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</si>
  <si>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</si>
  <si>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</si>
  <si>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</si>
  <si>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</si>
  <si>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</si>
  <si>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</si>
  <si>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</si>
  <si>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</si>
  <si>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</si>
  <si>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</si>
  <si>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</si>
  <si>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</si>
  <si>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</si>
  <si>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</si>
  <si>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</si>
  <si>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</si>
  <si>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</si>
  <si>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</si>
  <si>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</si>
  <si>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</si>
  <si>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</si>
  <si>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</si>
  <si>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</si>
  <si>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</si>
  <si>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</si>
  <si>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</si>
  <si>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</si>
  <si>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</si>
  <si>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</si>
  <si>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</si>
  <si>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</si>
  <si>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</si>
  <si>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</si>
  <si>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</si>
  <si>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</si>
  <si>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</si>
  <si>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</si>
  <si>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</si>
  <si>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</si>
  <si>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</si>
  <si>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</si>
  <si>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</si>
  <si>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</si>
  <si>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</si>
  <si>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</si>
  <si>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</si>
  <si>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</si>
  <si>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</si>
  <si>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</si>
  <si>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</si>
  <si>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</si>
  <si>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</si>
  <si>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</si>
  <si>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</si>
  <si>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</si>
  <si>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</si>
  <si>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</si>
  <si>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</si>
  <si>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</si>
  <si>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</si>
  <si>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</si>
  <si>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</si>
  <si>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</si>
  <si>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</si>
  <si>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</si>
  <si>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</si>
  <si>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</si>
  <si>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</si>
  <si>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</si>
  <si>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</si>
  <si>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</si>
  <si>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</si>
  <si>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</si>
  <si>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</si>
  <si>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</si>
  <si>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</si>
  <si>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</si>
  <si>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</si>
  <si>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</si>
  <si>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</si>
  <si>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</si>
  <si>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</si>
  <si>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</si>
  <si>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</si>
  <si>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</si>
  <si>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</si>
  <si>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</si>
  <si>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</si>
  <si>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</si>
  <si>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</si>
  <si>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</si>
  <si>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</si>
  <si>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</si>
  <si>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</si>
  <si>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</si>
  <si>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</si>
  <si>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</si>
  <si>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</si>
  <si>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</si>
  <si>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</si>
  <si>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</si>
  <si>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</si>
  <si>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</si>
  <si>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</si>
  <si>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</si>
  <si>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</si>
  <si>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</si>
  <si>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</si>
  <si>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</si>
  <si>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</si>
  <si>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</si>
  <si>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</si>
  <si>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</si>
  <si>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</si>
  <si>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</si>
  <si>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</si>
  <si>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</si>
  <si>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</si>
  <si>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</si>
  <si>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</si>
  <si>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</si>
  <si>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</si>
  <si>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</si>
  <si>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</si>
  <si>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</si>
  <si>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</si>
  <si>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</si>
  <si>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</si>
  <si>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</si>
  <si>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</si>
  <si>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</si>
  <si>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</si>
  <si>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</si>
  <si>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</si>
  <si>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</si>
  <si>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</si>
  <si>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</si>
  <si>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</si>
  <si>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</si>
  <si>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</si>
  <si>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</si>
  <si>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</si>
  <si>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</si>
  <si>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</si>
  <si>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</si>
  <si>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</si>
  <si>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</si>
  <si>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</si>
  <si>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</si>
  <si>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</si>
  <si>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</si>
  <si>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</si>
  <si>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</si>
  <si>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</si>
  <si>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</si>
  <si>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</si>
  <si>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</si>
  <si>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</si>
  <si>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</si>
  <si>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</si>
  <si>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</si>
  <si>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</si>
  <si>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</si>
  <si>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</si>
  <si>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</si>
  <si>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</si>
  <si>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</si>
  <si>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</si>
  <si>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</si>
  <si>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</si>
  <si>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</si>
  <si>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</si>
  <si>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</si>
  <si>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</si>
  <si>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</si>
  <si>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</si>
  <si>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</si>
  <si>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</si>
  <si>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</si>
  <si>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</si>
  <si>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</si>
  <si>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</si>
  <si>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</si>
  <si>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</si>
  <si>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</si>
  <si>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</si>
  <si>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</si>
  <si>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</si>
  <si>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</si>
  <si>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</si>
  <si>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</si>
  <si>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</si>
  <si>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</si>
  <si>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</si>
  <si>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</si>
  <si>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</si>
  <si>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</si>
  <si>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</si>
  <si>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</si>
  <si>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</si>
  <si>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</si>
  <si>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</si>
  <si>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</si>
  <si>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</si>
  <si>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</si>
  <si>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</si>
  <si>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</si>
  <si>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</si>
  <si>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</si>
  <si>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</si>
  <si>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</si>
  <si>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</si>
  <si>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</si>
  <si>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</si>
  <si>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</si>
  <si>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</si>
  <si>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</si>
  <si>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</si>
  <si>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</si>
  <si>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</si>
  <si>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</si>
  <si>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</si>
  <si>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</si>
  <si>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</si>
  <si>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</si>
  <si>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</si>
  <si>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</si>
  <si>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</si>
  <si>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</si>
  <si>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</si>
  <si>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</si>
  <si>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</si>
  <si>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</si>
  <si>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</si>
  <si>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</si>
  <si>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</si>
  <si>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</si>
  <si>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</si>
  <si>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</si>
  <si>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</si>
  <si>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</si>
  <si>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</si>
  <si>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</si>
  <si>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</si>
  <si>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</si>
  <si>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</si>
  <si>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</si>
  <si>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</si>
  <si>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</si>
  <si>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</si>
  <si>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</si>
  <si>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</si>
  <si>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</si>
  <si>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</si>
  <si>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</si>
  <si>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</si>
  <si>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</si>
  <si>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</si>
  <si>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</si>
  <si>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</si>
  <si>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</si>
  <si>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</si>
  <si>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</si>
  <si>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</si>
  <si>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</si>
  <si>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</si>
  <si>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</si>
  <si>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</si>
  <si>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</si>
  <si>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</si>
  <si>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</si>
  <si>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</si>
  <si>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</si>
  <si>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</si>
  <si>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</si>
  <si>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</si>
  <si>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</si>
  <si>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</si>
  <si>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</si>
  <si>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</si>
  <si>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</si>
  <si>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</si>
  <si>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</si>
  <si>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</si>
  <si>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</si>
  <si>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</si>
  <si>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</si>
  <si>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</si>
  <si>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</si>
  <si>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</si>
  <si>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</si>
  <si>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</si>
  <si>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</si>
  <si>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</si>
  <si>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</si>
  <si>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</si>
  <si>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</si>
  <si>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</si>
  <si>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</si>
  <si>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</si>
  <si>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</si>
  <si>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</si>
  <si>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</si>
  <si>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</si>
  <si>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</si>
  <si>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</si>
  <si>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</si>
  <si>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</si>
  <si>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</si>
  <si>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</si>
  <si>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</si>
  <si>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</si>
  <si>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</si>
  <si>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</si>
  <si>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</si>
  <si>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</si>
  <si>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</si>
  <si>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</si>
  <si>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</si>
  <si>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</si>
  <si>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</si>
  <si>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</si>
  <si>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</si>
  <si>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</si>
  <si>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</si>
  <si>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</si>
  <si>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</si>
  <si>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</si>
  <si>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</si>
  <si>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</si>
  <si>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</si>
  <si>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</si>
  <si>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</si>
  <si>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</si>
  <si>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</si>
  <si>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</si>
  <si>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</si>
  <si>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</si>
  <si>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</si>
  <si>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</si>
  <si>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</si>
  <si>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</si>
  <si>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</si>
  <si>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</si>
  <si>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</si>
  <si>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</si>
  <si>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</si>
  <si>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</si>
  <si>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</si>
  <si>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</si>
  <si>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</si>
  <si>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</si>
  <si>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</si>
  <si>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</si>
  <si>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</si>
  <si>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</si>
  <si>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</si>
  <si>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</si>
  <si>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</si>
  <si>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</si>
  <si>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</si>
  <si>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</si>
  <si>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</si>
  <si>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</si>
  <si>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</si>
  <si>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</si>
  <si>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</si>
  <si>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</si>
  <si>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</si>
  <si>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</si>
  <si>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</si>
  <si>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</si>
  <si>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</si>
  <si>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</si>
  <si>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</si>
  <si>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</si>
  <si>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</si>
  <si>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</si>
  <si>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</si>
  <si>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</si>
  <si>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</si>
  <si>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</si>
  <si>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</si>
  <si>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</si>
  <si>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</si>
  <si>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</si>
  <si>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</si>
  <si>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</si>
  <si>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</si>
  <si>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</si>
  <si>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</si>
  <si>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</si>
  <si>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</si>
  <si>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</si>
  <si>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</si>
  <si>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</si>
  <si>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</si>
  <si>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</si>
  <si>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</si>
  <si>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</si>
  <si>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</si>
  <si>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</si>
  <si>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</si>
  <si>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</si>
  <si>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</si>
  <si>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</si>
  <si>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</si>
  <si>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</si>
  <si>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</si>
  <si>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</si>
  <si>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</si>
  <si>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</si>
  <si>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</si>
  <si>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</si>
  <si>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</si>
  <si>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</si>
  <si>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</si>
  <si>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</si>
  <si>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</si>
  <si>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</si>
  <si>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</si>
  <si>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</si>
  <si>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</si>
  <si>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</si>
  <si>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</si>
  <si>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</si>
  <si>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</si>
  <si>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</si>
  <si>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</si>
  <si>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</si>
  <si>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</si>
  <si>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</si>
  <si>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</si>
  <si>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</si>
  <si>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</si>
  <si>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</si>
  <si>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</si>
  <si>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</si>
  <si>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</si>
  <si>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</si>
  <si>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</si>
  <si>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</si>
  <si>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</si>
  <si>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</si>
  <si>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</si>
  <si>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</si>
  <si>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</si>
  <si>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</si>
  <si>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</si>
  <si>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</si>
  <si>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</si>
  <si>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</si>
  <si>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</si>
  <si>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</si>
  <si>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</si>
  <si>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</si>
  <si>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</si>
  <si>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</si>
  <si>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</si>
  <si>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</si>
  <si>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</si>
  <si>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</si>
  <si>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</si>
  <si>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</si>
  <si>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</si>
  <si>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</si>
  <si>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</si>
  <si>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</si>
  <si>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</si>
  <si>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</si>
  <si>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</si>
  <si>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</si>
  <si>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</si>
  <si>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</si>
  <si>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</si>
  <si>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</si>
  <si>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</si>
  <si>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</si>
  <si>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</si>
  <si>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</si>
  <si>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</si>
  <si>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</si>
  <si>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</si>
  <si>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</si>
  <si>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</si>
  <si>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</si>
  <si>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</si>
  <si>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</si>
  <si>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</si>
  <si>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</si>
  <si>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</si>
  <si>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</si>
  <si>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</si>
  <si>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</si>
  <si>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</si>
  <si>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</si>
  <si>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</si>
  <si>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</si>
  <si>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</si>
  <si>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</si>
  <si>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</si>
  <si>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</si>
  <si>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</si>
  <si>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</si>
  <si>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</si>
  <si>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</si>
  <si>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</si>
  <si>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</si>
  <si>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</si>
  <si>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</si>
  <si>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</si>
  <si>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</si>
  <si>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</si>
  <si>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</si>
  <si>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</si>
  <si>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</si>
  <si>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</si>
  <si>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</si>
  <si>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</si>
  <si>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</si>
  <si>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</si>
  <si>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</si>
  <si>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</si>
  <si>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</si>
  <si>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</si>
  <si>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</si>
  <si>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</si>
  <si>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</si>
  <si>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</si>
  <si>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</si>
  <si>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</si>
  <si>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</si>
  <si>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</si>
  <si>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</si>
  <si>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</si>
  <si>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</si>
  <si>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</si>
  <si>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</si>
  <si>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</si>
  <si>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</si>
  <si>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</si>
  <si>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</si>
  <si>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</si>
  <si>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</si>
  <si>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</si>
  <si>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</si>
  <si>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</si>
  <si>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</si>
  <si>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</si>
  <si>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</si>
  <si>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</si>
  <si>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</si>
  <si>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</si>
  <si>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</si>
  <si>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</si>
  <si>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</si>
  <si>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</si>
  <si>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</si>
  <si>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</si>
  <si>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</si>
  <si>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</si>
  <si>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</si>
  <si>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</si>
  <si>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</si>
  <si>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</si>
  <si>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</si>
  <si>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</si>
  <si>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</si>
  <si>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</si>
  <si>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</si>
  <si>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</si>
  <si>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</si>
  <si>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</si>
  <si>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</si>
  <si>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</si>
  <si>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</si>
  <si>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</si>
  <si>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</si>
  <si>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</si>
  <si>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</si>
  <si>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</si>
  <si>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</si>
  <si>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</si>
  <si>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</si>
  <si>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</si>
  <si>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</si>
  <si>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</si>
  <si>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</si>
  <si>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</si>
  <si>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</si>
  <si>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</si>
  <si>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</si>
  <si>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</si>
  <si>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</si>
  <si>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</si>
  <si>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</si>
  <si>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</si>
  <si>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</si>
  <si>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</si>
  <si>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</si>
  <si>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</si>
  <si>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</si>
  <si>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</si>
  <si>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</si>
  <si>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</si>
  <si>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</si>
  <si>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</si>
  <si>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</si>
  <si>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</si>
  <si>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</si>
  <si>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</si>
  <si>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</si>
  <si>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</si>
  <si>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</si>
  <si>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</si>
  <si>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</si>
  <si>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</si>
  <si>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</si>
  <si>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</si>
  <si>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</si>
  <si>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</si>
  <si>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</si>
  <si>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</si>
  <si>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</si>
  <si>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</si>
  <si>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</si>
  <si>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</si>
  <si>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</si>
  <si>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</si>
  <si>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</si>
  <si>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</si>
  <si>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</si>
  <si>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</si>
  <si>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</si>
  <si>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</si>
  <si>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</si>
  <si>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</si>
  <si>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</si>
  <si>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</si>
  <si>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</si>
  <si>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</si>
  <si>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</si>
  <si>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</si>
  <si>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</si>
  <si>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</si>
  <si>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</si>
  <si>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</si>
  <si>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</si>
  <si>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</si>
  <si>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</si>
  <si>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</si>
  <si>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</si>
  <si>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</si>
  <si>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</si>
  <si>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</si>
  <si>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</si>
  <si>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</si>
  <si>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</si>
  <si>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</si>
  <si>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</si>
  <si>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</si>
  <si>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</si>
  <si>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</si>
  <si>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</si>
  <si>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</si>
  <si>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</si>
  <si>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</si>
  <si>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</si>
  <si>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</si>
  <si>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</si>
  <si>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</si>
  <si>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</si>
  <si>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</si>
  <si>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</si>
  <si>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</si>
  <si>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</si>
  <si>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</si>
  <si>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</si>
  <si>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</si>
  <si>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</si>
  <si>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</si>
  <si>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</si>
  <si>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</si>
  <si>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</si>
  <si>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</si>
  <si>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</si>
  <si>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</si>
  <si>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</si>
  <si>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</si>
  <si>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</si>
  <si>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</si>
  <si>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</si>
  <si>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</si>
  <si>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</si>
  <si>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</si>
  <si>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</si>
  <si>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</si>
  <si>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</si>
  <si>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</si>
  <si>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</si>
  <si>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</si>
  <si>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</si>
  <si>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</si>
  <si>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</si>
  <si>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</si>
  <si>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</si>
  <si>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</si>
  <si>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</si>
  <si>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</si>
  <si>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</si>
  <si>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</si>
  <si>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</si>
  <si>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</si>
  <si>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</si>
  <si>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</si>
  <si>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</si>
  <si>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</si>
  <si>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</si>
  <si>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</si>
  <si>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</si>
  <si>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</si>
  <si>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</si>
  <si>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</si>
  <si>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</si>
  <si>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</si>
  <si>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</si>
  <si>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</si>
  <si>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</si>
  <si>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</si>
  <si>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</si>
  <si>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</si>
  <si>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</si>
  <si>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</si>
  <si>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</si>
  <si>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</si>
  <si>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</si>
  <si>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</si>
  <si>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</si>
  <si>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</si>
  <si>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</si>
  <si>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</si>
  <si>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</si>
  <si>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</si>
  <si>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</si>
  <si>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</si>
  <si>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</si>
  <si>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</si>
  <si>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</si>
  <si>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</si>
  <si>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</si>
  <si>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</si>
  <si>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</si>
  <si>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</si>
  <si>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</si>
  <si>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</si>
  <si>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</si>
  <si>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</si>
  <si>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</si>
  <si>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</si>
  <si>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</si>
  <si>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</si>
  <si>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</si>
  <si>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</si>
  <si>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</si>
  <si>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</si>
  <si>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</si>
  <si>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</si>
  <si>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</si>
  <si>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</si>
  <si>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</si>
  <si>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</si>
  <si>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</si>
  <si>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</si>
  <si>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</si>
  <si>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</si>
  <si>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</si>
  <si>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</si>
  <si>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</si>
  <si>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</si>
  <si>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</si>
  <si>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</si>
  <si>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</si>
  <si>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</si>
  <si>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</si>
  <si>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</si>
  <si>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</si>
  <si>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</si>
  <si>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</si>
  <si>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</si>
  <si>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</si>
  <si>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</si>
  <si>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</si>
  <si>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</si>
  <si>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</si>
  <si>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</si>
  <si>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</si>
  <si>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</si>
  <si>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</si>
  <si>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</si>
  <si>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</si>
  <si>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</si>
  <si>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</si>
  <si>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</si>
  <si>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</si>
  <si>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</si>
  <si>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</si>
  <si>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</si>
  <si>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</si>
  <si>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</si>
  <si>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</si>
  <si>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</si>
  <si>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</si>
  <si>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</si>
  <si>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</si>
  <si>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</si>
  <si>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</si>
  <si>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</si>
  <si>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</si>
  <si>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</si>
  <si>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</si>
  <si>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</si>
  <si>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</si>
  <si>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</si>
  <si>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</si>
  <si>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</si>
  <si>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</si>
  <si>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</si>
  <si>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</si>
  <si>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</si>
  <si>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</si>
  <si>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</si>
  <si>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</si>
  <si>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</si>
  <si>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</si>
  <si>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</si>
  <si>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</si>
  <si>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</si>
  <si>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</si>
  <si>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</si>
  <si>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</si>
  <si>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</si>
  <si>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</si>
  <si>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</si>
  <si>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</si>
  <si>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</si>
  <si>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</si>
  <si>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</si>
  <si>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</si>
  <si>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</si>
  <si>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</si>
  <si>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</si>
  <si>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</si>
  <si>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</si>
  <si>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</si>
  <si>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</si>
  <si>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</si>
  <si>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</si>
  <si>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</si>
  <si>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</si>
  <si>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</si>
  <si>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</si>
  <si>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</si>
  <si>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</si>
  <si>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</si>
  <si>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</si>
  <si>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</si>
  <si>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</si>
  <si>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</si>
  <si>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</si>
  <si>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</si>
  <si>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</si>
  <si>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</si>
  <si>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</si>
  <si>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</si>
  <si>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</si>
  <si>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</si>
  <si>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</si>
  <si>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</si>
  <si>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</si>
  <si>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</si>
  <si>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</si>
  <si>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</si>
  <si>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</si>
  <si>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</si>
  <si>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</si>
  <si>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</si>
  <si>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</si>
  <si>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</si>
  <si>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</si>
  <si>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</si>
  <si>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</si>
  <si>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</si>
  <si>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</si>
  <si>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</si>
  <si>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</si>
  <si>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</si>
  <si>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</si>
  <si>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</si>
  <si>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</si>
  <si>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</si>
  <si>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</si>
  <si>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</si>
  <si>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</si>
  <si>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</si>
  <si>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</si>
  <si>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</si>
  <si>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</si>
  <si>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</si>
  <si>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</si>
  <si>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</si>
  <si>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</si>
  <si>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</si>
  <si>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</si>
  <si>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</si>
  <si>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</si>
  <si>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</si>
  <si>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</si>
  <si>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</si>
  <si>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</si>
  <si>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</si>
  <si>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</si>
  <si>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</si>
  <si>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</si>
  <si>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</si>
  <si>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</si>
  <si>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</si>
  <si>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</si>
  <si>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</si>
  <si>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</si>
  <si>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</si>
  <si>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</si>
  <si>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</si>
  <si>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</si>
  <si>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</si>
  <si>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</si>
  <si>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</si>
  <si>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</si>
  <si>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</si>
  <si>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</si>
  <si>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</si>
  <si>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</si>
  <si>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</si>
  <si>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</si>
  <si>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</si>
  <si>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</si>
  <si>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</si>
  <si>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</si>
  <si>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</si>
  <si>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</si>
  <si>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</si>
  <si>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</si>
  <si>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</si>
  <si>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</si>
  <si>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</si>
  <si>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</si>
  <si>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</si>
  <si>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</si>
  <si>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</si>
  <si>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</si>
  <si>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</si>
  <si>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</si>
  <si>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</si>
  <si>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</si>
  <si>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</si>
  <si>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</si>
  <si>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</si>
  <si>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</si>
  <si>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</si>
  <si>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</si>
  <si>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</si>
  <si>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</si>
  <si>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</si>
  <si>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</si>
  <si>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</si>
  <si>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</si>
  <si>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</si>
  <si>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</si>
  <si>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</si>
  <si>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</si>
  <si>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</si>
  <si>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</si>
  <si>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</si>
  <si>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</si>
  <si>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</si>
  <si>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</si>
  <si>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</si>
  <si>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</si>
  <si>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</si>
  <si>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</si>
  <si>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</si>
  <si>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</si>
  <si>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</si>
  <si>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</si>
  <si>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</si>
  <si>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</si>
  <si>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</si>
  <si>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</si>
  <si>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</si>
  <si>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</si>
  <si>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</si>
  <si>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</si>
  <si>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</si>
  <si>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</si>
  <si>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</si>
  <si>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</si>
  <si>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</si>
  <si>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</si>
  <si>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</si>
  <si>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</si>
  <si>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</si>
  <si>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</si>
  <si>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</si>
  <si>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</si>
  <si>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</si>
  <si>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</si>
  <si>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</si>
  <si>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</si>
  <si>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</si>
  <si>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</si>
  <si>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</si>
  <si>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</si>
  <si>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</si>
  <si>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</si>
  <si>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</si>
  <si>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</si>
  <si>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</si>
  <si>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</si>
  <si>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</si>
  <si>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</si>
  <si>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</si>
  <si>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</si>
  <si>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</si>
  <si>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</si>
  <si>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</si>
  <si>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</si>
  <si>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</si>
  <si>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</si>
  <si>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</si>
  <si>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</si>
  <si>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</si>
  <si>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</si>
  <si>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</si>
  <si>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</si>
  <si>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</si>
  <si>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</si>
  <si>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</si>
  <si>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</si>
  <si>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</si>
  <si>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</si>
  <si>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</si>
  <si>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</si>
  <si>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</si>
  <si>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</si>
  <si>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</si>
  <si>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</si>
  <si>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</si>
  <si>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</si>
  <si>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</si>
  <si>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</si>
  <si>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</si>
  <si>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</si>
  <si>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</si>
  <si>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</si>
  <si>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</si>
  <si>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</si>
  <si>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</si>
  <si>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</si>
  <si>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</si>
  <si>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</si>
  <si>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</si>
  <si>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</si>
  <si>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</si>
  <si>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</si>
  <si>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</si>
  <si>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</si>
  <si>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</si>
  <si>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</si>
  <si>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</si>
  <si>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</si>
  <si>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</si>
  <si>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</si>
  <si>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</si>
  <si>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</si>
  <si>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</si>
  <si>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</si>
  <si>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</si>
  <si>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</si>
  <si>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</si>
  <si>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</si>
  <si>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</si>
  <si>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</si>
  <si>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</si>
  <si>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</si>
  <si>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</si>
  <si>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</si>
  <si>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</si>
  <si>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</si>
  <si>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</si>
  <si>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</si>
  <si>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</si>
  <si>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</si>
  <si>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</si>
  <si>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</si>
  <si>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</si>
  <si>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</si>
  <si>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</si>
  <si>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</si>
  <si>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</si>
  <si>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</si>
  <si>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</si>
  <si>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</si>
  <si>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</si>
  <si>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</si>
  <si>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</si>
  <si>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</si>
  <si>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</si>
  <si>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</si>
  <si>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</si>
  <si>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</si>
  <si>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</si>
  <si>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</si>
  <si>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</si>
  <si>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</si>
  <si>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</si>
  <si>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</si>
  <si>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</si>
  <si>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</si>
  <si>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</si>
  <si>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</si>
  <si>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</si>
  <si>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</si>
  <si>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</si>
  <si>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</si>
  <si>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</si>
  <si>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</si>
  <si>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</si>
  <si>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</si>
  <si>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</si>
  <si>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</si>
  <si>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</si>
  <si>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</si>
  <si>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</si>
  <si>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</si>
  <si>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</si>
  <si>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</si>
  <si>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</si>
  <si>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</si>
  <si>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</si>
  <si>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</si>
  <si>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</si>
  <si>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</si>
  <si>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</si>
  <si>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</si>
  <si>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</si>
  <si>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</si>
  <si>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</si>
  <si>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</si>
  <si>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</si>
  <si>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</si>
  <si>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</si>
  <si>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</si>
  <si>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</si>
  <si>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</si>
  <si>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</si>
  <si>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</si>
  <si>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</si>
  <si>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</si>
  <si>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</si>
  <si>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</si>
  <si>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</si>
  <si>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</si>
  <si>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</si>
  <si>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</si>
  <si>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</si>
  <si>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</si>
  <si>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</si>
  <si>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</si>
  <si>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</si>
  <si>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</si>
  <si>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</si>
  <si>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</si>
  <si>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</si>
  <si>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</si>
  <si>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</si>
  <si>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</si>
  <si>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</si>
  <si>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</si>
  <si>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</si>
  <si>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</si>
  <si>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</si>
  <si>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</si>
  <si>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</si>
  <si>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</si>
  <si>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</si>
  <si>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</si>
  <si>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</si>
  <si>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</si>
  <si>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</si>
  <si>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</si>
  <si>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</si>
  <si>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</si>
  <si>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</si>
  <si>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</si>
  <si>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</si>
  <si>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</si>
  <si>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</si>
  <si>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</si>
  <si>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</si>
  <si>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</si>
  <si>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</si>
  <si>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</si>
  <si>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</si>
  <si>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</si>
  <si>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</si>
  <si>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</si>
  <si>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</si>
  <si>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</si>
  <si>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</si>
  <si>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</si>
  <si>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</si>
  <si>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</si>
  <si>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</si>
  <si>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</si>
  <si>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</si>
  <si>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</si>
  <si>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</si>
  <si>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</si>
  <si>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</si>
  <si>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</si>
  <si>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</si>
  <si>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</si>
  <si>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</si>
  <si>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</si>
  <si>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</si>
  <si>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</si>
  <si>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</si>
  <si>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</si>
  <si>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</si>
  <si>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</si>
  <si>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</si>
  <si>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</si>
  <si>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</si>
  <si>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</si>
  <si>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</si>
  <si>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</si>
  <si>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</si>
  <si>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</si>
  <si>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</si>
  <si>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</si>
  <si>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</si>
  <si>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</si>
  <si>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</si>
  <si>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</si>
  <si>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</si>
  <si>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</si>
  <si>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</si>
  <si>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</si>
  <si>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</si>
  <si>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</si>
  <si>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</si>
  <si>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</si>
  <si>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</si>
  <si>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</si>
  <si>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</si>
  <si>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</si>
  <si>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</si>
  <si>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</si>
  <si>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</si>
  <si>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</si>
  <si>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</si>
  <si>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</si>
  <si>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</si>
  <si>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</si>
  <si>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</si>
  <si>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</si>
  <si>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</si>
  <si>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</si>
  <si>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</si>
  <si>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</si>
  <si>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</si>
  <si>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</si>
  <si>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</si>
  <si>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</si>
  <si>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</si>
  <si>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</si>
  <si>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</si>
  <si>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</si>
  <si>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</si>
  <si>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</si>
  <si>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</si>
  <si>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</si>
  <si>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</si>
  <si>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</si>
  <si>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</si>
  <si>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</si>
  <si>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</si>
  <si>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</si>
  <si>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</si>
  <si>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</si>
  <si>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</si>
  <si>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</si>
  <si>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</si>
  <si>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</si>
  <si>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</si>
  <si>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</si>
  <si>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</si>
  <si>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</si>
  <si>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</si>
  <si>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</si>
  <si>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</si>
  <si>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</si>
  <si>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</si>
  <si>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</si>
  <si>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</si>
  <si>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</si>
  <si>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</si>
  <si>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</si>
  <si>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</si>
  <si>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</si>
  <si>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</si>
  <si>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</si>
  <si>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</si>
  <si>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</si>
  <si>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</si>
  <si>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</si>
  <si>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</si>
  <si>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</si>
  <si>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</si>
  <si>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</si>
  <si>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</si>
  <si>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</si>
  <si>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</si>
  <si>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</si>
  <si>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</si>
  <si>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</si>
  <si>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</si>
  <si>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</si>
  <si>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</si>
  <si>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</si>
  <si>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</si>
  <si>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</si>
  <si>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</si>
  <si>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</si>
  <si>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</si>
  <si>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</si>
  <si>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</si>
  <si>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</si>
  <si>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</si>
  <si>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</si>
  <si>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</si>
  <si>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</si>
  <si>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</si>
  <si>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</si>
  <si>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</si>
  <si>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</si>
  <si>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</si>
  <si>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</si>
  <si>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</si>
  <si>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</si>
  <si>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</si>
  <si>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</si>
  <si>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</si>
  <si>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</si>
  <si>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</si>
  <si>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</si>
  <si>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</si>
  <si>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</si>
  <si>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</si>
  <si>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</si>
  <si>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</si>
  <si>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</si>
  <si>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</si>
  <si>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</si>
  <si>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</si>
  <si>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</si>
  <si>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</si>
  <si>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</si>
  <si>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</si>
  <si>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</si>
  <si>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</si>
  <si>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</si>
  <si>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</si>
  <si>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</si>
  <si>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</si>
  <si>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</si>
  <si>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</si>
  <si>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</si>
  <si>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</si>
  <si>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</si>
  <si>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</si>
  <si>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</si>
  <si>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</si>
  <si>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</si>
  <si>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</si>
  <si>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</si>
  <si>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</si>
  <si>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</si>
  <si>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</si>
  <si>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</si>
  <si>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</si>
  <si>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</si>
  <si>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</si>
  <si>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</si>
  <si>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</si>
  <si>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</si>
  <si>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</si>
  <si>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</si>
  <si>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</si>
  <si>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</si>
  <si>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</si>
  <si>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</si>
  <si>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</si>
  <si>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</si>
  <si>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</si>
  <si>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</si>
  <si>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</si>
  <si>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</si>
  <si>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</si>
  <si>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</si>
  <si>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</si>
  <si>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</si>
  <si>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</si>
  <si>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</si>
  <si>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</si>
  <si>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</si>
  <si>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</si>
  <si>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</si>
  <si>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</si>
  <si>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</si>
  <si>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</si>
  <si>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</si>
  <si>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</si>
  <si>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</si>
  <si>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</si>
  <si>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</si>
  <si>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</si>
  <si>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</si>
  <si>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</si>
  <si>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</si>
  <si>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</si>
  <si>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</si>
  <si>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</si>
  <si>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</si>
  <si>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</si>
  <si>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</si>
  <si>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</si>
  <si>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</si>
  <si>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</si>
  <si>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</si>
  <si>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</si>
  <si>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</si>
  <si>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</si>
  <si>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</si>
  <si>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</si>
  <si>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</si>
  <si>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</si>
  <si>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</si>
  <si>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</si>
  <si>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</si>
  <si>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</si>
  <si>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</si>
  <si>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</si>
  <si>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</si>
  <si>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</si>
  <si>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</si>
  <si>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</si>
  <si>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</si>
  <si>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</si>
  <si>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</si>
  <si>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</si>
  <si>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</si>
  <si>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</si>
  <si>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</si>
  <si>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</si>
  <si>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</si>
  <si>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</si>
  <si>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</si>
  <si>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</si>
  <si>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</si>
  <si>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</si>
  <si>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</si>
  <si>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</si>
  <si>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</si>
  <si>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</si>
  <si>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</si>
  <si>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</si>
  <si>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</si>
  <si>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</si>
  <si>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</si>
  <si>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</si>
  <si>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</si>
  <si>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</si>
  <si>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</si>
  <si>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</si>
  <si>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</si>
  <si>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</si>
  <si>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</si>
  <si>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</si>
  <si>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</si>
  <si>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</si>
  <si>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</si>
  <si>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</si>
  <si>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</si>
  <si>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</si>
  <si>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</si>
  <si>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</si>
  <si>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</si>
  <si>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</si>
  <si>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</si>
  <si>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</si>
  <si>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</si>
  <si>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</si>
  <si>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</si>
  <si>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</si>
  <si>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</si>
  <si>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</si>
  <si>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</si>
  <si>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</si>
  <si>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</si>
  <si>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</si>
  <si>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</si>
  <si>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</si>
  <si>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</si>
  <si>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</si>
  <si>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</si>
  <si>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</si>
  <si>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</si>
  <si>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</si>
  <si>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</si>
  <si>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</si>
  <si>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</si>
  <si>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</si>
  <si>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</si>
  <si>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</si>
  <si>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</si>
  <si>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</si>
  <si>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</si>
  <si>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</si>
  <si>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</si>
  <si>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</si>
  <si>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</si>
  <si>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</si>
  <si>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</si>
  <si>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</si>
  <si>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</si>
  <si>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</si>
  <si>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</si>
  <si>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</si>
  <si>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</si>
  <si>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</si>
  <si>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</si>
  <si>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</si>
  <si>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</si>
  <si>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</si>
  <si>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</si>
  <si>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</si>
  <si>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</si>
  <si>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</si>
  <si>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</si>
  <si>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</si>
  <si>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</si>
  <si>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</si>
  <si>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</si>
  <si>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</si>
  <si>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</si>
  <si>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</si>
  <si>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</si>
  <si>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</si>
  <si>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</si>
  <si>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</si>
  <si>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</si>
  <si>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</si>
  <si>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</si>
  <si>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</si>
  <si>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</si>
  <si>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</si>
  <si>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</si>
  <si>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</si>
  <si>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</si>
  <si>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</si>
  <si>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</si>
  <si>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</si>
  <si>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</si>
  <si>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</si>
  <si>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</si>
  <si>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</si>
  <si>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</si>
  <si>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</si>
  <si>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</si>
  <si>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</si>
  <si>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</si>
  <si>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</si>
  <si>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</si>
  <si>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</si>
  <si>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</si>
  <si>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</si>
  <si>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</si>
  <si>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</si>
  <si>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</si>
  <si>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</si>
  <si>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</si>
  <si>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</si>
  <si>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</si>
  <si>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</si>
  <si>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</si>
  <si>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</si>
  <si>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</si>
  <si>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</si>
  <si>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</si>
  <si>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</si>
  <si>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</si>
  <si>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</si>
  <si>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</si>
  <si>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</si>
  <si>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</si>
  <si>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</si>
  <si>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</si>
  <si>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</si>
  <si>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</si>
  <si>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</si>
  <si>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</si>
  <si>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</si>
  <si>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</si>
  <si>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</si>
  <si>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</si>
  <si>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</si>
  <si>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</si>
  <si>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</si>
  <si>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</si>
  <si>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</si>
  <si>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</si>
  <si>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</si>
  <si>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</si>
  <si>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</si>
  <si>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</si>
  <si>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</si>
  <si>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</si>
  <si>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</si>
  <si>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</si>
  <si>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</si>
  <si>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</si>
  <si>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</si>
  <si>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</si>
  <si>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</si>
  <si>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</si>
  <si>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</si>
  <si>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</si>
  <si>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</si>
  <si>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</si>
  <si>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</si>
  <si>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</si>
  <si>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</si>
  <si>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</si>
  <si>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</si>
  <si>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</si>
  <si>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</si>
  <si>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</si>
  <si>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</si>
  <si>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</si>
  <si>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</si>
  <si>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</si>
  <si>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</si>
  <si>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</si>
  <si>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</si>
  <si>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</si>
  <si>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</si>
  <si>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</si>
  <si>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</si>
  <si>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</si>
  <si>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</si>
  <si>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</si>
  <si>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</si>
  <si>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</si>
  <si>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</si>
  <si>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</si>
  <si>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</si>
  <si>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</si>
  <si>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</si>
  <si>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</si>
  <si>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</si>
  <si>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</si>
  <si>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</si>
  <si>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</si>
  <si>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</si>
  <si>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</si>
  <si>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</si>
  <si>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</si>
  <si>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</si>
  <si>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</si>
  <si>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</si>
  <si>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</si>
  <si>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</si>
  <si>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</si>
  <si>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</si>
  <si>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</si>
  <si>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</si>
  <si>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</si>
  <si>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</si>
  <si>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</si>
  <si>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</si>
  <si>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</si>
  <si>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</si>
  <si>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</si>
  <si>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</si>
  <si>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</si>
  <si>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</si>
  <si>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</si>
  <si>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</si>
  <si>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</si>
  <si>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</si>
  <si>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</si>
  <si>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</si>
  <si>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</si>
  <si>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</si>
  <si>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</si>
  <si>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</si>
  <si>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</si>
  <si>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</si>
  <si>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</si>
  <si>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</si>
  <si>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</si>
  <si>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</si>
  <si>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</si>
  <si>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</si>
  <si>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</si>
  <si>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</si>
  <si>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</si>
  <si>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</si>
  <si>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</si>
  <si>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</si>
  <si>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</si>
  <si>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</si>
  <si>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</si>
  <si>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</si>
  <si>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</si>
  <si>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</si>
  <si>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</si>
  <si>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</si>
  <si>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</si>
  <si>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</si>
  <si>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</si>
  <si>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</si>
  <si>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</si>
  <si>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</si>
  <si>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</si>
  <si>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</si>
  <si>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</si>
  <si>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</si>
  <si>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</si>
  <si>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</si>
  <si>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</si>
  <si>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</si>
  <si>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</si>
  <si>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</si>
  <si>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</si>
  <si>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</si>
  <si>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</si>
  <si>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</si>
  <si>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</si>
  <si>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</si>
  <si>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</si>
  <si>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</si>
  <si>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</si>
  <si>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</si>
  <si>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</si>
  <si>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</si>
  <si>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</si>
  <si>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</si>
  <si>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</si>
  <si>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</si>
  <si>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</si>
  <si>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</si>
  <si>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</si>
  <si>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</si>
  <si>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</si>
  <si>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</si>
  <si>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</si>
  <si>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</si>
  <si>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</si>
  <si>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</si>
  <si>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</si>
  <si>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</si>
  <si>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</si>
  <si>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</si>
  <si>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</si>
  <si>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</si>
  <si>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</si>
  <si>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</si>
  <si>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</si>
  <si>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</si>
  <si>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</si>
  <si>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</si>
  <si>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</si>
  <si>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</si>
  <si>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</si>
  <si>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</si>
  <si>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</si>
  <si>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</si>
  <si>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</si>
  <si>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</si>
  <si>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</si>
  <si>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</si>
  <si>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</si>
  <si>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</si>
  <si>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</si>
  <si>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</si>
  <si>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</si>
  <si>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</si>
  <si>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</si>
  <si>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</si>
  <si>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</si>
  <si>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</si>
  <si>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</si>
  <si>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</si>
  <si>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</si>
  <si>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</si>
  <si>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</si>
  <si>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</si>
  <si>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</si>
  <si>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</si>
  <si>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</si>
  <si>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</si>
  <si>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</si>
  <si>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</si>
  <si>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</si>
  <si>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</si>
  <si>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</si>
  <si>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</si>
  <si>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</si>
  <si>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</si>
  <si>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</si>
  <si>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</si>
  <si>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</si>
  <si>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</si>
  <si>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</si>
  <si>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</si>
  <si>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</si>
  <si>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</si>
  <si>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</si>
  <si>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</si>
  <si>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</si>
  <si>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</si>
  <si>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</si>
  <si>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</si>
  <si>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</si>
  <si>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</si>
  <si>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</si>
  <si>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</si>
  <si>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</si>
  <si>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</si>
  <si>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</si>
  <si>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</si>
  <si>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</si>
  <si>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</si>
  <si>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</si>
  <si>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</si>
  <si>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</si>
  <si>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</si>
  <si>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</si>
  <si>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</si>
  <si>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</si>
  <si>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</si>
  <si>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</si>
  <si>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</si>
  <si>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</si>
  <si>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</si>
  <si>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</si>
  <si>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</si>
  <si>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</si>
  <si>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</si>
  <si>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</si>
  <si>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</si>
  <si>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</si>
  <si>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</si>
  <si>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</si>
  <si>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</si>
  <si>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</si>
  <si>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</si>
  <si>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</si>
  <si>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</si>
  <si>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</si>
  <si>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</si>
  <si>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</si>
  <si>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</si>
  <si>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</si>
  <si>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</si>
  <si>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</si>
  <si>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</si>
  <si>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</si>
  <si>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</si>
  <si>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</si>
  <si>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</si>
  <si>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</si>
  <si>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</si>
  <si>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</si>
  <si>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</si>
  <si>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</si>
  <si>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</si>
  <si>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</si>
  <si>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</si>
  <si>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</si>
  <si>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</si>
  <si>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</si>
  <si>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</si>
  <si>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</si>
  <si>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</si>
  <si>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</si>
  <si>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</si>
  <si>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</si>
  <si>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</si>
  <si>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</si>
  <si>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</si>
  <si>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</si>
  <si>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</si>
  <si>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</si>
  <si>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</si>
  <si>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</si>
  <si>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</si>
  <si>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</si>
  <si>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</si>
  <si>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</si>
  <si>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</si>
  <si>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</si>
  <si>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</si>
  <si>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</si>
  <si>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</si>
  <si>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</si>
  <si>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</si>
  <si>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</si>
  <si>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</si>
  <si>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</si>
  <si>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</si>
  <si>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</si>
  <si>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</si>
  <si>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</si>
  <si>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</si>
  <si>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</si>
  <si>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</si>
  <si>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</si>
  <si>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</si>
  <si>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</si>
  <si>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</si>
  <si>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</si>
  <si>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</si>
  <si>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</si>
  <si>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</si>
  <si>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</si>
  <si>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</si>
  <si>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</si>
  <si>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</si>
  <si>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</si>
  <si>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</si>
  <si>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</si>
  <si>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</si>
  <si>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</si>
  <si>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</si>
  <si>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</si>
  <si>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</si>
  <si>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</si>
  <si>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</si>
  <si>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</si>
  <si>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</si>
  <si>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</si>
  <si>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</si>
  <si>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</si>
  <si>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</si>
  <si>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</si>
  <si>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</si>
  <si>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</si>
  <si>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</si>
  <si>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</si>
  <si>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</si>
  <si>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</si>
  <si>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</si>
  <si>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</si>
  <si>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</si>
  <si>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</si>
  <si>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</si>
  <si>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</si>
  <si>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</si>
  <si>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</si>
  <si>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</si>
  <si>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</si>
  <si>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</si>
  <si>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</si>
  <si>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</si>
  <si>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</si>
  <si>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</si>
  <si>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</si>
  <si>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</si>
  <si>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</si>
  <si>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</si>
  <si>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</si>
  <si>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</si>
  <si>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</si>
  <si>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</si>
  <si>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</si>
  <si>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</si>
  <si>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</si>
  <si>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</si>
  <si>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</si>
  <si>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</si>
  <si>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</si>
  <si>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</si>
  <si>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</si>
  <si>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</si>
  <si>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</si>
  <si>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</si>
  <si>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</si>
  <si>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</si>
  <si>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</si>
  <si>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</si>
  <si>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</si>
  <si>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</si>
  <si>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</si>
  <si>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</si>
  <si>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</si>
  <si>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</si>
  <si>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</si>
  <si>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</si>
  <si>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</si>
  <si>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</si>
  <si>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</si>
  <si>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</si>
  <si>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</si>
  <si>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</si>
  <si>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</si>
  <si>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</si>
  <si>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</si>
  <si>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</si>
  <si>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</si>
  <si>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</si>
  <si>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</si>
  <si>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</si>
  <si>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</si>
  <si>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</si>
  <si>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</si>
  <si>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</si>
  <si>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</si>
  <si>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</si>
  <si>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</si>
  <si>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</si>
  <si>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</si>
  <si>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</si>
  <si>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</si>
  <si>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</si>
  <si>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</si>
  <si>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</si>
  <si>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</si>
  <si>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</si>
  <si>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</si>
  <si>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</si>
  <si>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</si>
  <si>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</si>
  <si>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</si>
  <si>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</si>
  <si>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</si>
  <si>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</si>
  <si>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</si>
  <si>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</si>
  <si>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</si>
  <si>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</si>
  <si>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</si>
  <si>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</si>
  <si>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</si>
  <si>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</si>
  <si>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</si>
  <si>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</si>
  <si>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</si>
  <si>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</si>
  <si>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</si>
  <si>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</si>
  <si>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</si>
  <si>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</si>
  <si>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</si>
  <si>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</si>
  <si>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</si>
  <si>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</si>
  <si>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</si>
  <si>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</si>
  <si>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</si>
  <si>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</si>
  <si>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</si>
  <si>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</si>
  <si>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</si>
  <si>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</si>
  <si>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</si>
  <si>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</si>
  <si>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</si>
  <si>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</si>
  <si>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</si>
  <si>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</si>
  <si>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</si>
  <si>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</si>
  <si>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</si>
  <si>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</si>
  <si>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</si>
  <si>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</si>
  <si>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</si>
  <si>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</si>
  <si>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</si>
  <si>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</si>
  <si>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</si>
  <si>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</si>
  <si>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</si>
  <si>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</si>
  <si>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</si>
  <si>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</si>
  <si>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</si>
  <si>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</si>
  <si>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</si>
  <si>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</si>
  <si>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</si>
  <si>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</si>
  <si>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</si>
  <si>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</si>
  <si>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</si>
  <si>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</si>
  <si>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</si>
  <si>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</si>
  <si>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</si>
  <si>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</si>
  <si>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</si>
  <si>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</si>
  <si>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</si>
  <si>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</si>
  <si>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</si>
  <si>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</si>
  <si>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</si>
  <si>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</si>
  <si>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</si>
  <si>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</si>
  <si>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</si>
  <si>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</si>
  <si>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</si>
  <si>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</si>
  <si>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</si>
  <si>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</si>
  <si>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</si>
  <si>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</si>
  <si>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</si>
  <si>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</si>
  <si>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</si>
  <si>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</si>
  <si>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</si>
  <si>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</si>
  <si>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</si>
  <si>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</si>
  <si>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</si>
  <si>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</si>
  <si>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</si>
  <si>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</si>
  <si>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</si>
  <si>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</si>
  <si>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</si>
  <si>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</si>
  <si>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</si>
  <si>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</si>
  <si>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</si>
  <si>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</si>
  <si>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</si>
  <si>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</si>
  <si>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</si>
  <si>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</si>
  <si>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</si>
  <si>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</si>
  <si>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</si>
  <si>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</si>
  <si>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</si>
  <si>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</si>
  <si>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</si>
  <si>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</si>
  <si>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</si>
  <si>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</si>
  <si>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</si>
  <si>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</si>
  <si>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</si>
  <si>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</si>
  <si>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</si>
  <si>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</si>
  <si>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</si>
  <si>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</si>
  <si>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</si>
  <si>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</si>
  <si>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</si>
  <si>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</si>
  <si>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</si>
  <si>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</si>
  <si>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</si>
  <si>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</si>
  <si>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</si>
  <si>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</si>
  <si>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</si>
  <si>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</si>
  <si>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</si>
  <si>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</si>
  <si>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</si>
  <si>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</si>
  <si>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</si>
  <si>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</si>
  <si>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</si>
  <si>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</si>
  <si>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</si>
  <si>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</si>
  <si>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</si>
  <si>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</si>
  <si>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</si>
  <si>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</si>
  <si>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</si>
  <si>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</si>
  <si>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</si>
  <si>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</si>
  <si>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</si>
  <si>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</si>
  <si>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</si>
  <si>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</si>
  <si>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</si>
  <si>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</si>
  <si>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</si>
  <si>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</si>
  <si>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</si>
  <si>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</si>
  <si>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</si>
  <si>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</si>
  <si>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</si>
  <si>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</si>
  <si>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</si>
  <si>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</si>
  <si>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</si>
  <si>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</si>
  <si>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</si>
  <si>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</si>
  <si>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</si>
  <si>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</si>
  <si>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</si>
  <si>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</si>
  <si>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</si>
  <si>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</si>
  <si>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</si>
  <si>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</si>
  <si>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</si>
  <si>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</si>
  <si>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</si>
  <si>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</si>
  <si>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</si>
  <si>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</si>
  <si>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</si>
  <si>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</si>
  <si>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</si>
  <si>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</si>
  <si>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</si>
  <si>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</si>
  <si>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</si>
  <si>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</si>
  <si>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</si>
  <si>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</si>
  <si>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</si>
  <si>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</si>
  <si>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</si>
  <si>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</si>
  <si>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</si>
  <si>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</si>
  <si>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</si>
  <si>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</si>
  <si>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</si>
  <si>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</si>
  <si>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</si>
  <si>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</si>
  <si>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</si>
  <si>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</si>
  <si>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</si>
  <si>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</si>
  <si>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</si>
  <si>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</si>
  <si>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</si>
  <si>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</si>
  <si>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</si>
  <si>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</si>
  <si>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</si>
  <si>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</si>
  <si>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</si>
  <si>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</si>
  <si>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</si>
  <si>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</si>
  <si>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</si>
  <si>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</si>
  <si>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</si>
  <si>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</si>
  <si>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</si>
  <si>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</si>
  <si>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</si>
  <si>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</si>
  <si>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</si>
  <si>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</si>
  <si>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</si>
  <si>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</si>
  <si>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</si>
  <si>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</si>
  <si>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</si>
  <si>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</si>
  <si>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</si>
  <si>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</si>
  <si>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</si>
  <si>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</si>
  <si>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</si>
  <si>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</si>
  <si>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</si>
  <si>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</si>
  <si>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</si>
  <si>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</si>
  <si>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</si>
  <si>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</si>
  <si>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</si>
  <si>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</si>
  <si>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</si>
  <si>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</si>
  <si>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</si>
  <si>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</si>
  <si>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</si>
  <si>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</si>
  <si>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</si>
  <si>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</si>
  <si>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</si>
  <si>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</si>
  <si>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</si>
  <si>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</si>
  <si>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</si>
  <si>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</si>
  <si>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</si>
  <si>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</si>
  <si>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</si>
  <si>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</si>
  <si>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</si>
  <si>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</si>
  <si>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</si>
  <si>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</si>
  <si>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</si>
  <si>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</si>
  <si>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</si>
  <si>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</si>
  <si>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</si>
  <si>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</si>
  <si>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</si>
  <si>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</si>
  <si>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</si>
  <si>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</si>
  <si>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</si>
  <si>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</si>
  <si>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</si>
  <si>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</si>
  <si>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</si>
  <si>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</si>
  <si>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</si>
  <si>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</si>
  <si>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</si>
  <si>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</si>
  <si>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</si>
  <si>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</si>
  <si>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</si>
  <si>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</si>
  <si>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</si>
  <si>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</si>
  <si>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</si>
  <si>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</si>
  <si>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</si>
  <si>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</si>
  <si>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</si>
  <si>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</si>
  <si>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</si>
  <si>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</si>
  <si>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</si>
  <si>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</si>
  <si>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</si>
  <si>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</si>
  <si>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</si>
  <si>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</si>
  <si>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</si>
  <si>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</si>
  <si>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</si>
  <si>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</si>
  <si>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</si>
  <si>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</si>
  <si>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</si>
  <si>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</si>
  <si>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</si>
  <si>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</si>
  <si>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</si>
  <si>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</si>
  <si>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</si>
  <si>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</si>
  <si>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</si>
  <si>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</si>
  <si>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</si>
  <si>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</si>
  <si>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</si>
  <si>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</si>
  <si>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</si>
  <si>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</si>
  <si>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</si>
  <si>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</si>
  <si>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</si>
  <si>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</si>
  <si>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</si>
  <si>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</si>
  <si>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</si>
  <si>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</si>
  <si>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</si>
  <si>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</si>
  <si>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</si>
  <si>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</si>
  <si>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</si>
  <si>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</si>
  <si>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</si>
  <si>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</si>
  <si>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</si>
  <si>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</si>
  <si>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</si>
  <si>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</si>
  <si>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</si>
  <si>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</si>
  <si>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</si>
  <si>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</si>
  <si>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</si>
  <si>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</si>
  <si>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</si>
  <si>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</si>
  <si>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</si>
  <si>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</si>
  <si>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</si>
  <si>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</si>
  <si>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</si>
  <si>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</si>
  <si>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</si>
  <si>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</si>
  <si>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</si>
  <si>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</si>
  <si>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</si>
  <si>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</si>
  <si>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</si>
  <si>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</si>
  <si>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</si>
  <si>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</si>
  <si>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</si>
  <si>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</si>
  <si>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</si>
  <si>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</si>
  <si>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</si>
  <si>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</si>
  <si>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</si>
  <si>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</si>
  <si>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</si>
  <si>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</si>
  <si>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</si>
  <si>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</si>
  <si>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</si>
  <si>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</si>
  <si>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</si>
  <si>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</si>
  <si>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</si>
  <si>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</si>
  <si>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</si>
  <si>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</si>
  <si>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</si>
  <si>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</si>
  <si>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</si>
  <si>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</si>
  <si>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</si>
  <si>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</si>
  <si>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</si>
  <si>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</si>
  <si>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</si>
  <si>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</si>
  <si>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</si>
  <si>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</si>
  <si>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</si>
  <si>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</si>
  <si>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</si>
  <si>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</si>
  <si>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</si>
  <si>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</si>
  <si>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</si>
  <si>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</si>
  <si>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</si>
  <si>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</si>
  <si>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</si>
  <si>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</si>
  <si>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</si>
  <si>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</si>
  <si>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</si>
  <si>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</si>
  <si>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</si>
  <si>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</si>
  <si>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</si>
  <si>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</si>
  <si>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</si>
  <si>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</si>
  <si>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</si>
  <si>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</si>
  <si>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</si>
  <si>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</si>
  <si>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</si>
  <si>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</si>
  <si>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</si>
  <si>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</si>
  <si>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</si>
  <si>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</si>
  <si>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</si>
  <si>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</si>
  <si>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</si>
  <si>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</si>
  <si>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</si>
  <si>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</si>
  <si>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</si>
  <si>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</si>
  <si>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</si>
  <si>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</si>
  <si>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</si>
  <si>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</si>
  <si>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</si>
  <si>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</si>
  <si>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</si>
  <si>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</si>
  <si>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</si>
  <si>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</si>
  <si>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</si>
  <si>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</si>
  <si>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</si>
  <si>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</si>
  <si>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</si>
  <si>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</si>
  <si>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</si>
  <si>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</si>
  <si>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</si>
  <si>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</si>
  <si>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</si>
  <si>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</si>
  <si>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</si>
  <si>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</si>
  <si>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</si>
  <si>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</si>
  <si>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</si>
  <si>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</si>
  <si>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</si>
  <si>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</si>
  <si>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</si>
  <si>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</si>
  <si>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</si>
  <si>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</si>
  <si>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</si>
  <si>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</si>
  <si>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</si>
  <si>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</si>
  <si>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</si>
  <si>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</si>
  <si>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</si>
  <si>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</si>
  <si>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</si>
  <si>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</si>
  <si>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</si>
  <si>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</si>
  <si>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</si>
  <si>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</si>
  <si>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</si>
  <si>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</si>
  <si>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</si>
  <si>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</si>
  <si>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</si>
  <si>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</si>
  <si>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</si>
  <si>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</si>
  <si>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</si>
  <si>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</si>
  <si>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</si>
  <si>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</si>
  <si>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</si>
  <si>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</si>
  <si>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</si>
  <si>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</si>
  <si>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</si>
  <si>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</si>
  <si>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</si>
  <si>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</si>
  <si>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</si>
  <si>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</si>
  <si>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</si>
  <si>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</si>
  <si>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</si>
  <si>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</si>
  <si>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</si>
  <si>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</si>
  <si>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</si>
  <si>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</si>
  <si>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</si>
  <si>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</si>
  <si>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</si>
  <si>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</si>
  <si>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</si>
  <si>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</si>
  <si>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</si>
  <si>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</si>
  <si>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</si>
  <si>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</si>
  <si>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</si>
  <si>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</si>
  <si>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</si>
  <si>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</si>
  <si>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</si>
  <si>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</si>
  <si>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</si>
  <si>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</si>
  <si>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</si>
  <si>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</si>
  <si>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</si>
  <si>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</si>
  <si>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</si>
  <si>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</si>
  <si>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</si>
  <si>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</si>
  <si>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</si>
  <si>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</si>
  <si>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</si>
  <si>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</si>
  <si>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</si>
  <si>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</si>
  <si>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</si>
  <si>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</si>
  <si>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</si>
  <si>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</si>
  <si>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</si>
  <si>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</si>
  <si>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</si>
  <si>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</si>
  <si>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</si>
  <si>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</si>
  <si>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</si>
  <si>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</si>
  <si>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</si>
  <si>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</si>
  <si>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</si>
  <si>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</si>
  <si>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</si>
  <si>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</si>
  <si>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</si>
  <si>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</si>
  <si>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</si>
  <si>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</si>
  <si>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</si>
  <si>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</si>
  <si>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</si>
  <si>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</si>
  <si>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</si>
  <si>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</si>
  <si>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</si>
  <si>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</si>
  <si>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</si>
  <si>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</si>
  <si>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</si>
  <si>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</si>
  <si>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</si>
  <si>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</si>
  <si>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</si>
  <si>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</si>
  <si>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</si>
  <si>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</si>
  <si>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</si>
  <si>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</si>
  <si>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</si>
  <si>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</si>
  <si>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</si>
  <si>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</si>
  <si>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</si>
  <si>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</si>
  <si>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</si>
  <si>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</si>
  <si>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</si>
  <si>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</si>
  <si>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</si>
  <si>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</si>
  <si>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</si>
  <si>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</si>
  <si>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</si>
  <si>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</si>
  <si>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</si>
  <si>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</si>
  <si>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</si>
  <si>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</si>
  <si>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</si>
  <si>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</si>
  <si>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</si>
  <si>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</si>
  <si>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</si>
  <si>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</si>
  <si>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</si>
  <si>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</si>
  <si>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</si>
  <si>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</si>
  <si>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</si>
  <si>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</si>
  <si>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</si>
  <si>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</si>
  <si>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</si>
  <si>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</si>
  <si>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</si>
  <si>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</si>
  <si>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</si>
  <si>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</si>
  <si>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</si>
  <si>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</si>
  <si>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</si>
  <si>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</si>
  <si>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</si>
  <si>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</si>
  <si>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</si>
  <si>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</si>
  <si>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</si>
  <si>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</si>
  <si>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</si>
  <si>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</si>
  <si>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</si>
  <si>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</si>
  <si>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</si>
  <si>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</si>
  <si>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</si>
  <si>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</si>
  <si>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</si>
  <si>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</si>
  <si>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</si>
  <si>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</si>
  <si>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</si>
  <si>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</si>
  <si>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</si>
  <si>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</si>
  <si>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</si>
  <si>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</si>
  <si>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</si>
  <si>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</si>
  <si>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</si>
  <si>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</si>
  <si>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</si>
  <si>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</si>
  <si>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</si>
  <si>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</si>
  <si>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</si>
  <si>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</si>
  <si>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</si>
  <si>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</si>
  <si>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</si>
  <si>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</si>
  <si>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</si>
  <si>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</si>
  <si>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</si>
  <si>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</si>
  <si>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</si>
  <si>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</si>
  <si>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</si>
  <si>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</si>
  <si>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</si>
  <si>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</si>
  <si>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</si>
  <si>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</si>
  <si>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</si>
  <si>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</si>
  <si>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</si>
  <si>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</si>
  <si>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</si>
  <si>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</si>
  <si>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</si>
  <si>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</si>
  <si>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</si>
  <si>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</si>
  <si>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</si>
  <si>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</si>
  <si>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</si>
  <si>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</si>
  <si>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</si>
  <si>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</si>
  <si>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</si>
  <si>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</si>
  <si>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</si>
  <si>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</si>
  <si>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</si>
  <si>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</si>
  <si>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</si>
  <si>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</si>
  <si>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</si>
  <si>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</si>
  <si>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</si>
  <si>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</si>
  <si>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</si>
  <si>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</si>
  <si>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</si>
  <si>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</si>
  <si>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</si>
  <si>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</si>
  <si>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</si>
  <si>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</si>
  <si>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</si>
  <si>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</si>
  <si>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</si>
  <si>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</si>
  <si>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</si>
  <si>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</si>
  <si>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</si>
  <si>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</si>
  <si>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</si>
  <si>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</si>
  <si>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</si>
  <si>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</si>
  <si>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</si>
  <si>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</si>
  <si>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</si>
  <si>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</si>
  <si>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</si>
  <si>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</si>
  <si>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</si>
  <si>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</si>
  <si>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</si>
  <si>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</si>
  <si>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</si>
  <si>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</si>
  <si>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</si>
  <si>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</si>
  <si>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</si>
  <si>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</si>
  <si>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</si>
  <si>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</si>
  <si>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</si>
  <si>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</si>
  <si>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</si>
  <si>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</si>
  <si>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</si>
  <si>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</si>
  <si>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</si>
  <si>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</si>
  <si>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</si>
  <si>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</si>
  <si>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</si>
  <si>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</si>
  <si>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</si>
  <si>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</si>
  <si>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</si>
  <si>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</si>
  <si>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</si>
  <si>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</si>
  <si>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</si>
  <si>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</si>
  <si>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</si>
  <si>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</si>
  <si>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</si>
  <si>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</si>
  <si>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</si>
  <si>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</si>
  <si>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</si>
  <si>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</si>
  <si>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</si>
  <si>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</si>
  <si>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</si>
  <si>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</si>
  <si>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</si>
  <si>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</si>
  <si>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</si>
  <si>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</si>
  <si>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</si>
  <si>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</si>
  <si>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</si>
  <si>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</si>
  <si>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</si>
  <si>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</si>
  <si>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</si>
  <si>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</si>
  <si>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</si>
  <si>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</si>
  <si>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</si>
  <si>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</si>
  <si>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</si>
  <si>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</si>
  <si>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</si>
  <si>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</si>
  <si>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</si>
  <si>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</si>
  <si>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</si>
  <si>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</si>
  <si>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</si>
  <si>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</si>
  <si>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</si>
  <si>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</si>
  <si>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</si>
  <si>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</si>
  <si>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</si>
  <si>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</si>
  <si>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</si>
  <si>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</si>
  <si>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</si>
  <si>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</si>
  <si>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</si>
  <si>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</si>
  <si>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</si>
  <si>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</si>
  <si>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</si>
  <si>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</si>
  <si>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</si>
  <si>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</si>
  <si>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</si>
  <si>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</si>
  <si>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</si>
  <si>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</si>
  <si>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</si>
  <si>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</si>
  <si>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</si>
  <si>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</si>
  <si>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</si>
  <si>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</si>
  <si>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</si>
  <si>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</si>
  <si>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</si>
  <si>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</si>
  <si>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</si>
  <si>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</si>
  <si>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</si>
  <si>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</si>
  <si>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</si>
  <si>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</si>
  <si>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</si>
  <si>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</si>
  <si>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</si>
  <si>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</si>
  <si>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</si>
  <si>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</si>
  <si>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</si>
  <si>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</si>
  <si>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</si>
  <si>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</si>
  <si>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</si>
  <si>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</si>
  <si>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</si>
  <si>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</si>
  <si>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</si>
  <si>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</si>
  <si>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</si>
  <si>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</si>
  <si>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</si>
  <si>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</si>
  <si>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</si>
  <si>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</si>
  <si>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</si>
  <si>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</si>
  <si>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</si>
  <si>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</si>
  <si>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</si>
  <si>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</si>
  <si>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</si>
  <si>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</si>
  <si>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</si>
  <si>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</si>
  <si>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</si>
  <si>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</si>
  <si>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</si>
  <si>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</si>
  <si>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</si>
  <si>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</si>
  <si>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</si>
  <si>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</si>
  <si>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</si>
  <si>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</si>
  <si>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</si>
  <si>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</si>
  <si>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</si>
  <si>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</si>
  <si>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</si>
  <si>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</si>
  <si>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</si>
  <si>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</si>
  <si>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</si>
  <si>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</si>
  <si>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</si>
  <si>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</si>
  <si>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</si>
  <si>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</si>
  <si>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</si>
  <si>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</si>
  <si>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</si>
  <si>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</si>
  <si>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</si>
  <si>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</si>
  <si>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</si>
  <si>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</si>
  <si>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</si>
  <si>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</si>
  <si>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</si>
  <si>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</si>
  <si>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</si>
  <si>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</si>
  <si>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</si>
  <si>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</si>
  <si>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</si>
  <si>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</si>
  <si>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</si>
  <si>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</si>
  <si>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</si>
  <si>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</si>
  <si>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</si>
  <si>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</si>
  <si>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</si>
  <si>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</si>
  <si>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</si>
  <si>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</si>
  <si>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</si>
  <si>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</si>
  <si>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</si>
  <si>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</si>
  <si>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</si>
  <si>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</si>
  <si>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</si>
  <si>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</si>
  <si>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</si>
  <si>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</si>
  <si>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</si>
  <si>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</si>
  <si>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</si>
  <si>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</si>
  <si>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</si>
  <si>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</si>
  <si>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</si>
  <si>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</si>
  <si>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</si>
  <si>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</si>
  <si>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</si>
  <si>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</si>
  <si>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</si>
  <si>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</si>
  <si>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</si>
  <si>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</si>
  <si>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</si>
  <si>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</si>
  <si>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</si>
  <si>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</si>
  <si>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</si>
  <si>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</si>
  <si>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</si>
  <si>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</si>
  <si>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</si>
  <si>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</si>
  <si>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</si>
  <si>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</si>
  <si>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</si>
  <si>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</si>
  <si>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</si>
  <si>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</si>
  <si>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</si>
  <si>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</si>
  <si>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</si>
  <si>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</si>
  <si>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</si>
  <si>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</si>
  <si>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</si>
  <si>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</si>
  <si>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</si>
  <si>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</si>
  <si>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</si>
  <si>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</si>
  <si>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</si>
  <si>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</si>
  <si>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</si>
  <si>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</si>
  <si>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</si>
  <si>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</si>
  <si>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</si>
  <si>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</si>
  <si>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</si>
  <si>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</si>
  <si>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</si>
  <si>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</si>
  <si>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</si>
  <si>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</si>
  <si>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</si>
  <si>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</si>
  <si>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</si>
  <si>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</si>
  <si>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</si>
  <si>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</si>
  <si>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</si>
  <si>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</si>
  <si>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</si>
  <si>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</si>
  <si>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</si>
  <si>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</si>
  <si>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</si>
  <si>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</si>
  <si>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</si>
  <si>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</si>
  <si>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</si>
  <si>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</si>
  <si>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</si>
  <si>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</si>
  <si>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</si>
  <si>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</si>
  <si>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</si>
  <si>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</si>
  <si>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</si>
  <si>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</si>
  <si>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</si>
  <si>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</si>
  <si>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</si>
  <si>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</si>
  <si>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</si>
  <si>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</si>
  <si>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</si>
  <si>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</si>
  <si>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</si>
  <si>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</si>
  <si>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</si>
  <si>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</si>
  <si>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</si>
  <si>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</si>
  <si>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</si>
  <si>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</si>
  <si>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</si>
  <si>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</si>
  <si>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</si>
  <si>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</si>
  <si>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</si>
  <si>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</si>
  <si>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</si>
  <si>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</si>
  <si>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</si>
  <si>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</si>
  <si>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</si>
  <si>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</si>
  <si>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</si>
  <si>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</si>
  <si>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</si>
  <si>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</si>
  <si>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</si>
  <si>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</si>
  <si>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</si>
  <si>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</si>
  <si>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</si>
  <si>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</si>
  <si>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</si>
  <si>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</si>
  <si>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</si>
  <si>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</si>
  <si>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</si>
  <si>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</si>
  <si>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</si>
  <si>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</si>
  <si>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</si>
  <si>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</si>
  <si>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</si>
  <si>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</si>
  <si>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</si>
  <si>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</si>
  <si>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</si>
  <si>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</si>
  <si>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</si>
  <si>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</si>
  <si>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</si>
  <si>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</si>
  <si>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</si>
  <si>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</si>
  <si>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</si>
  <si>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</si>
  <si>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</si>
  <si>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</si>
  <si>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</si>
  <si>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</si>
  <si>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</si>
  <si>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</si>
  <si>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</si>
  <si>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</si>
  <si>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</si>
  <si>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</si>
  <si>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</si>
  <si>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</si>
  <si>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</si>
  <si>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</si>
  <si>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</si>
  <si>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</si>
  <si>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</si>
  <si>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</si>
  <si>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</si>
  <si>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</si>
  <si>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</si>
  <si>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</si>
  <si>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</si>
  <si>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</si>
  <si>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</si>
  <si>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</si>
  <si>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</si>
  <si>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</si>
  <si>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</si>
  <si>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</si>
  <si>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</si>
  <si>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</si>
  <si>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</si>
  <si>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</si>
  <si>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</si>
  <si>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</si>
  <si>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</si>
  <si>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</si>
  <si>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</si>
  <si>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</si>
  <si>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</si>
  <si>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</si>
  <si>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</si>
  <si>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</si>
  <si>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</si>
  <si>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</si>
  <si>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</si>
  <si>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</si>
  <si>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</si>
  <si>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</si>
  <si>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</si>
  <si>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</si>
  <si>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</si>
  <si>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</si>
  <si>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</si>
  <si>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</si>
  <si>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</si>
  <si>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</si>
  <si>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</si>
  <si>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</si>
  <si>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</si>
  <si>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</si>
  <si>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</si>
  <si>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</si>
  <si>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</si>
  <si>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</si>
  <si>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</si>
  <si>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</si>
  <si>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</si>
  <si>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</si>
  <si>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</si>
  <si>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</si>
  <si>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</si>
  <si>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</si>
  <si>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</si>
  <si>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</si>
  <si>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</si>
  <si>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</si>
  <si>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</si>
  <si>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</si>
  <si>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</si>
  <si>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</si>
  <si>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</si>
  <si>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</si>
  <si>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</si>
  <si>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</si>
  <si>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</si>
  <si>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</si>
  <si>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</si>
  <si>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</si>
  <si>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</si>
  <si>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</si>
  <si>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</si>
  <si>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</si>
  <si>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</si>
  <si>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</si>
  <si>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</si>
  <si>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</si>
  <si>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</si>
  <si>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</si>
  <si>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</si>
  <si>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</si>
  <si>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</si>
  <si>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</si>
  <si>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</si>
  <si>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</si>
  <si>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</si>
  <si>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</si>
  <si>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</si>
  <si>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</si>
  <si>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</si>
  <si>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</si>
  <si>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</si>
  <si>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</si>
  <si>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</si>
  <si>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</si>
  <si>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</si>
  <si>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</si>
  <si>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</si>
  <si>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</si>
  <si>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</si>
  <si>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</si>
  <si>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</si>
  <si>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</si>
  <si>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</si>
  <si>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</si>
  <si>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</si>
  <si>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</si>
  <si>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</si>
  <si>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</si>
  <si>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</si>
  <si>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</si>
  <si>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</si>
  <si>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</si>
  <si>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</si>
  <si>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</si>
  <si>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</si>
  <si>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</si>
  <si>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</si>
  <si>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</si>
  <si>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</si>
  <si>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</si>
  <si>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</si>
  <si>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</si>
  <si>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</si>
  <si>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</si>
  <si>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</si>
  <si>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</si>
  <si>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</si>
  <si>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</si>
  <si>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</si>
  <si>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</si>
  <si>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</si>
  <si>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</si>
  <si>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</si>
  <si>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</si>
  <si>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</si>
  <si>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</si>
  <si>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</si>
  <si>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</si>
  <si>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</si>
  <si>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</si>
  <si>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</si>
  <si>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</si>
  <si>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</si>
  <si>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</si>
  <si>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</si>
  <si>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</si>
  <si>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</si>
  <si>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</si>
  <si>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</si>
  <si>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</si>
  <si>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</si>
  <si>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</si>
  <si>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</si>
  <si>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</si>
  <si>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</si>
  <si>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</si>
  <si>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</si>
  <si>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</si>
  <si>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</si>
  <si>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</si>
  <si>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</si>
  <si>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</si>
  <si>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</si>
  <si>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</si>
  <si>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</si>
  <si>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</si>
  <si>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</si>
  <si>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</si>
  <si>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</si>
  <si>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</si>
  <si>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</si>
  <si>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</si>
  <si>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</si>
  <si>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</si>
  <si>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</si>
  <si>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</si>
  <si>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</si>
  <si>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</si>
  <si>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</si>
  <si>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</si>
  <si>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</si>
  <si>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</si>
  <si>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</si>
  <si>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</si>
  <si>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</si>
  <si>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</si>
  <si>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</si>
  <si>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</si>
  <si>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</si>
  <si>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</si>
  <si>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</si>
  <si>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</si>
  <si>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</si>
  <si>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</si>
  <si>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</si>
  <si>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</si>
  <si>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</si>
  <si>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</si>
  <si>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</si>
  <si>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</si>
  <si>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</si>
  <si>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</si>
  <si>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</si>
  <si>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</si>
  <si>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</si>
  <si>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</si>
  <si>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</si>
  <si>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</si>
  <si>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</si>
  <si>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</si>
  <si>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</si>
  <si>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</si>
  <si>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</si>
  <si>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</si>
  <si>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</si>
  <si>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</si>
  <si>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</si>
  <si>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</si>
  <si>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</si>
  <si>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</si>
  <si>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</si>
  <si>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</si>
  <si>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</si>
  <si>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</si>
  <si>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</si>
  <si>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</si>
  <si>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</si>
  <si>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</si>
  <si>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</si>
  <si>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</si>
  <si>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</si>
  <si>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</si>
  <si>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</si>
  <si>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</si>
  <si>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</si>
  <si>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</si>
  <si>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</si>
  <si>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</si>
  <si>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</si>
  <si>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</si>
  <si>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</si>
  <si>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</si>
  <si>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</si>
  <si>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</si>
  <si>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</si>
  <si>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</si>
  <si>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</si>
  <si>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</si>
  <si>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</si>
  <si>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</si>
  <si>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</si>
  <si>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</si>
  <si>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</si>
  <si>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</si>
  <si>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</si>
  <si>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</si>
  <si>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</si>
  <si>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</si>
  <si>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</si>
  <si>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</si>
  <si>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</si>
  <si>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</si>
  <si>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</si>
  <si>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</si>
  <si>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</si>
  <si>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</si>
  <si>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</si>
  <si>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</si>
  <si>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</si>
  <si>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</si>
  <si>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</si>
  <si>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</si>
  <si>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</si>
  <si>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</si>
  <si>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</si>
  <si>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</si>
  <si>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</si>
  <si>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</si>
  <si>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</si>
  <si>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</si>
  <si>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</si>
  <si>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</si>
  <si>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</si>
  <si>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</si>
  <si>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</si>
  <si>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</si>
  <si>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</si>
  <si>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</si>
  <si>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</si>
  <si>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</si>
  <si>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</si>
  <si>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</si>
  <si>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</si>
  <si>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</si>
  <si>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</si>
  <si>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</si>
  <si>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</si>
  <si>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</si>
  <si>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</si>
  <si>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</si>
  <si>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</si>
  <si>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</si>
  <si>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</si>
  <si>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</si>
  <si>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</si>
  <si>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</si>
  <si>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</si>
  <si>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</si>
  <si>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</si>
  <si>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</si>
  <si>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</si>
  <si>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</si>
  <si>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</si>
  <si>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</si>
  <si>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</si>
  <si>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</si>
  <si>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</si>
  <si>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</si>
  <si>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</si>
  <si>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</si>
  <si>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</si>
  <si>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</si>
  <si>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</si>
  <si>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</si>
  <si>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</si>
  <si>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</si>
  <si>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</si>
  <si>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</si>
  <si>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</si>
  <si>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</si>
  <si>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</si>
  <si>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</si>
  <si>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</si>
  <si>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</si>
  <si>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</si>
  <si>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</si>
  <si>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</si>
  <si>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</si>
  <si>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</si>
  <si>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</si>
  <si>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</si>
  <si>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</si>
  <si>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</si>
  <si>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</si>
  <si>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</si>
  <si>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</si>
  <si>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</si>
  <si>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</si>
  <si>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</si>
  <si>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</si>
  <si>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</si>
  <si>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</si>
  <si>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</si>
  <si>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</si>
  <si>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</si>
  <si>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</si>
  <si>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</si>
  <si>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</si>
  <si>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</si>
  <si>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</si>
  <si>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</si>
  <si>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</si>
  <si>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</si>
  <si>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</si>
  <si>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</si>
  <si>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</si>
  <si>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</si>
  <si>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</si>
  <si>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</si>
  <si>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</si>
  <si>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</si>
  <si>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</si>
  <si>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</si>
  <si>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</si>
  <si>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</si>
  <si>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</si>
  <si>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</si>
  <si>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</si>
  <si>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</si>
  <si>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</si>
  <si>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</si>
  <si>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</si>
  <si>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</si>
  <si>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</si>
  <si>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</si>
  <si>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</si>
  <si>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</si>
  <si>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</si>
  <si>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</si>
  <si>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</si>
  <si>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</si>
  <si>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</si>
  <si>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</si>
  <si>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</si>
  <si>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</si>
  <si>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</si>
  <si>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</si>
  <si>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</si>
  <si>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</si>
  <si>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</si>
  <si>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</si>
  <si>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</si>
  <si>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</si>
  <si>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</si>
  <si>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</si>
  <si>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</si>
  <si>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</si>
  <si>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</si>
  <si>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</si>
  <si>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</si>
  <si>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</si>
  <si>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</si>
  <si>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</si>
  <si>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</si>
  <si>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</si>
  <si>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</si>
  <si>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</si>
  <si>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</si>
  <si>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</si>
  <si>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</si>
  <si>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</si>
  <si>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</si>
  <si>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</si>
  <si>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</si>
  <si>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</si>
  <si>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</si>
  <si>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</si>
  <si>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</si>
  <si>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</si>
  <si>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</si>
  <si>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</si>
  <si>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</si>
  <si>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</si>
  <si>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</si>
  <si>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</si>
  <si>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</si>
  <si>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</si>
  <si>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</si>
  <si>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</si>
  <si>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</si>
  <si>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</si>
  <si>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</si>
  <si>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</si>
  <si>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</si>
  <si>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</si>
  <si>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</si>
  <si>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</si>
  <si>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</si>
  <si>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</si>
  <si>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</si>
  <si>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</si>
  <si>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</si>
  <si>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</si>
  <si>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</si>
  <si>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</si>
  <si>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</si>
  <si>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</si>
  <si>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</si>
  <si>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</si>
  <si>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</si>
  <si>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</si>
  <si>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</si>
  <si>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</si>
  <si>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</si>
  <si>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</si>
  <si>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</si>
  <si>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</si>
  <si>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</si>
  <si>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</si>
  <si>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</si>
  <si>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</si>
  <si>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</si>
  <si>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</si>
  <si>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</si>
  <si>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</si>
  <si>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</si>
  <si>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</si>
  <si>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</si>
  <si>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</si>
  <si>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</si>
  <si>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</si>
  <si>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</si>
  <si>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</si>
  <si>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</si>
  <si>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</si>
  <si>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</si>
  <si>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</si>
  <si>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</si>
  <si>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</si>
  <si>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</si>
  <si>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</si>
  <si>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</si>
  <si>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</si>
  <si>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</si>
  <si>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</si>
  <si>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</si>
  <si>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</si>
  <si>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</si>
  <si>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</si>
  <si>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</si>
  <si>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</si>
  <si>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</si>
  <si>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</si>
  <si>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</si>
  <si>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</si>
  <si>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</si>
  <si>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</si>
  <si>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</si>
  <si>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</si>
  <si>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</si>
  <si>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</si>
  <si>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</si>
  <si>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</si>
  <si>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</si>
  <si>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</si>
  <si>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</si>
  <si>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</si>
  <si>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</si>
  <si>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</si>
  <si>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</si>
  <si>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</si>
  <si>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</si>
  <si>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</si>
  <si>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</si>
  <si>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</si>
  <si>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</si>
  <si>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</si>
  <si>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</si>
  <si>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</si>
  <si>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</si>
  <si>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</si>
  <si>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</si>
  <si>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</si>
  <si>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</si>
  <si>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</si>
  <si>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</si>
  <si>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</si>
  <si>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</si>
  <si>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</si>
  <si>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</si>
  <si>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</si>
  <si>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</si>
  <si>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</si>
  <si>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</si>
  <si>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</si>
  <si>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</si>
  <si>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</si>
  <si>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</si>
  <si>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</si>
  <si>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</si>
  <si>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</si>
  <si>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</si>
  <si>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</si>
  <si>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</si>
  <si>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</si>
  <si>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</si>
  <si>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</si>
  <si>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</si>
  <si>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</si>
  <si>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</si>
  <si>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</si>
  <si>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</si>
  <si>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</si>
  <si>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</si>
  <si>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</si>
  <si>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</si>
  <si>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</si>
  <si>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</si>
  <si>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</si>
  <si>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</si>
  <si>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</si>
  <si>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</si>
  <si>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</si>
  <si>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</si>
  <si>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</si>
  <si>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</si>
  <si>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</si>
  <si>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</si>
  <si>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</si>
  <si>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</si>
  <si>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</si>
  <si>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</si>
  <si>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</si>
  <si>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</si>
  <si>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</si>
  <si>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</si>
  <si>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</si>
  <si>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</si>
  <si>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</si>
  <si>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</si>
  <si>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</si>
  <si>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</si>
  <si>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</si>
  <si>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</si>
  <si>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</si>
  <si>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</si>
  <si>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</si>
  <si>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</si>
  <si>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</si>
  <si>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</si>
  <si>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</si>
  <si>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</si>
  <si>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</si>
  <si>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</si>
  <si>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</si>
  <si>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</si>
  <si>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</si>
  <si>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</si>
  <si>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</si>
  <si>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</si>
  <si>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</si>
  <si>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</si>
  <si>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</si>
  <si>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</si>
  <si>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</si>
  <si>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</si>
  <si>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</si>
  <si>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</si>
  <si>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</si>
  <si>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</si>
  <si>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</si>
  <si>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</si>
  <si>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</si>
  <si>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</si>
  <si>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</si>
  <si>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</si>
  <si>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</si>
  <si>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</si>
  <si>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</si>
  <si>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</si>
  <si>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</si>
  <si>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</si>
  <si>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</si>
  <si>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</si>
  <si>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</si>
  <si>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</si>
  <si>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</si>
  <si>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</si>
  <si>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</si>
  <si>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</si>
  <si>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</si>
  <si>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</si>
  <si>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</si>
  <si>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</si>
  <si>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</si>
  <si>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</si>
  <si>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</si>
  <si>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</si>
  <si>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</si>
  <si>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</si>
  <si>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</si>
  <si>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</si>
  <si>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</si>
  <si>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</si>
  <si>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</si>
  <si>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</si>
  <si>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</si>
  <si>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</si>
  <si>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</si>
  <si>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</si>
  <si>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</si>
  <si>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</si>
  <si>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</si>
  <si>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</si>
  <si>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</si>
  <si>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</si>
  <si>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</si>
  <si>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</si>
  <si>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</si>
  <si>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</si>
  <si>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</si>
  <si>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</si>
  <si>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</si>
  <si>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</si>
  <si>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</si>
  <si>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</si>
  <si>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</si>
  <si>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</si>
  <si>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</si>
  <si>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</si>
  <si>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</si>
  <si>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</si>
  <si>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</si>
  <si>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</si>
  <si>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</si>
  <si>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</si>
  <si>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</si>
  <si>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</si>
  <si>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</si>
  <si>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</si>
  <si>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</si>
  <si>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</si>
  <si>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</si>
  <si>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</si>
  <si>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</si>
  <si>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</si>
  <si>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</si>
  <si>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</si>
  <si>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</si>
  <si>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</si>
  <si>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</si>
  <si>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</si>
  <si>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</si>
  <si>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</si>
  <si>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</si>
  <si>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</si>
  <si>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</si>
  <si>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</si>
  <si>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</si>
  <si>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</si>
  <si>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</si>
  <si>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</si>
  <si>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</si>
  <si>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</si>
  <si>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</si>
  <si>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</si>
  <si>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</si>
  <si>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</si>
  <si>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</si>
  <si>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</si>
  <si>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</si>
  <si>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</si>
  <si>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</si>
  <si>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</si>
  <si>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</si>
  <si>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</si>
  <si>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</si>
  <si>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</si>
  <si>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</si>
  <si>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</si>
  <si>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</si>
  <si>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</si>
  <si>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</si>
  <si>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</si>
  <si>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</si>
  <si>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</si>
  <si>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</si>
  <si>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</si>
  <si>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</si>
  <si>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</si>
  <si>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</si>
  <si>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</si>
  <si>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</si>
  <si>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</si>
  <si>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</si>
  <si>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</si>
  <si>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</si>
  <si>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</si>
  <si>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</si>
  <si>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</si>
  <si>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</si>
  <si>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</si>
  <si>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</si>
  <si>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</si>
  <si>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</si>
  <si>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</si>
  <si>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</si>
  <si>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</si>
  <si>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</si>
  <si>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</si>
  <si>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</si>
  <si>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</si>
  <si>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</si>
  <si>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</si>
  <si>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</si>
  <si>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</si>
  <si>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</si>
  <si>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</si>
  <si>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</si>
  <si>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</si>
  <si>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</si>
  <si>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</si>
  <si>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</si>
  <si>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</si>
  <si>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</si>
  <si>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</si>
  <si>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</si>
  <si>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</si>
  <si>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</si>
  <si>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</si>
  <si>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</si>
  <si>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</si>
  <si>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</si>
  <si>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</si>
  <si>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</si>
  <si>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</si>
  <si>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</si>
  <si>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</si>
  <si>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</si>
  <si>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</si>
  <si>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</si>
  <si>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</si>
  <si>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</si>
  <si>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</si>
  <si>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</si>
  <si>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</si>
  <si>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</si>
  <si>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</si>
  <si>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</si>
  <si>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</si>
  <si>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</si>
  <si>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</si>
  <si>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</si>
  <si>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</si>
  <si>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</si>
  <si>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</si>
  <si>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</si>
  <si>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</si>
  <si>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</si>
  <si>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</si>
  <si>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</si>
  <si>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</si>
  <si>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</si>
  <si>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</si>
  <si>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</si>
  <si>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</si>
  <si>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</si>
  <si>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</si>
  <si>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</si>
  <si>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</si>
  <si>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</si>
  <si>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</si>
  <si>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</si>
  <si>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</si>
  <si>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</si>
  <si>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</si>
  <si>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</si>
  <si>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</si>
  <si>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</si>
  <si>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</si>
  <si>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</si>
  <si>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</si>
  <si>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</si>
  <si>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</si>
  <si>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</si>
  <si>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</si>
  <si>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</si>
  <si>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</si>
  <si>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</si>
  <si>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</si>
  <si>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</si>
  <si>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</si>
  <si>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</si>
  <si>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</si>
  <si>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</si>
  <si>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</si>
  <si>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</si>
  <si>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</si>
  <si>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</si>
  <si>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</si>
  <si>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</si>
  <si>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</si>
  <si>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</si>
  <si>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</si>
  <si>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</si>
  <si>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</si>
  <si>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</si>
  <si>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</si>
  <si>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</si>
  <si>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</si>
  <si>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</si>
  <si>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</si>
  <si>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</si>
  <si>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</si>
  <si>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</si>
  <si>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</si>
  <si>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</si>
  <si>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</si>
  <si>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</si>
  <si>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</si>
  <si>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</si>
  <si>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</si>
  <si>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</si>
  <si>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</si>
  <si>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</si>
  <si>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</si>
  <si>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</si>
  <si>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</si>
  <si>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</si>
  <si>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</si>
  <si>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</si>
  <si>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</si>
  <si>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</si>
  <si>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</si>
  <si>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</si>
  <si>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</si>
  <si>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</si>
  <si>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</si>
  <si>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</si>
  <si>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</si>
  <si>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</si>
  <si>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</si>
  <si>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</si>
  <si>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</si>
  <si>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</si>
  <si>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</si>
  <si>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</si>
  <si>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</si>
  <si>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</si>
  <si>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</si>
  <si>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</si>
  <si>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</si>
  <si>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</si>
  <si>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</si>
  <si>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</si>
  <si>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</si>
  <si>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</si>
  <si>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</si>
  <si>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</si>
  <si>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</si>
  <si>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</si>
  <si>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</si>
  <si>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</si>
  <si>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</si>
  <si>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</si>
  <si>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</si>
  <si>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</si>
  <si>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</si>
  <si>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</si>
  <si>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</si>
  <si>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</si>
  <si>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</si>
  <si>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</si>
  <si>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</si>
  <si>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</si>
  <si>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</si>
  <si>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</si>
  <si>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</si>
  <si>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</si>
  <si>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</si>
  <si>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</si>
  <si>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</si>
  <si>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</si>
  <si>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</si>
  <si>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</si>
  <si>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</si>
  <si>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</si>
  <si>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</si>
  <si>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</si>
  <si>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</si>
  <si>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</si>
  <si>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</si>
  <si>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</si>
  <si>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</si>
  <si>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</si>
  <si>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</si>
  <si>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</si>
  <si>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</si>
  <si>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</si>
  <si>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</si>
  <si>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</si>
  <si>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</si>
  <si>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</si>
  <si>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</si>
  <si>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</si>
  <si>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</si>
  <si>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</si>
  <si>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</si>
  <si>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</si>
  <si>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</si>
  <si>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</si>
  <si>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</si>
  <si>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</si>
  <si>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</si>
  <si>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</si>
  <si>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</si>
  <si>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</si>
  <si>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</si>
  <si>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</si>
  <si>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</si>
  <si>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</si>
  <si>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</si>
  <si>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</si>
  <si>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</si>
  <si>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</si>
  <si>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</si>
  <si>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</si>
  <si>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</si>
  <si>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</si>
  <si>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</si>
  <si>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</si>
  <si>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</si>
  <si>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</si>
  <si>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</si>
  <si>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</si>
  <si>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</si>
  <si>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</si>
  <si>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</si>
  <si>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</si>
  <si>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</si>
  <si>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</si>
  <si>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</si>
  <si>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</si>
  <si>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</si>
  <si>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</si>
  <si>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</si>
  <si>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</si>
  <si>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</si>
  <si>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</si>
  <si>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</si>
  <si>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</si>
  <si>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</si>
  <si>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</si>
  <si>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</si>
  <si>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</si>
  <si>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</si>
  <si>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</si>
  <si>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</si>
  <si>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</si>
  <si>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</si>
  <si>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</si>
  <si>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</si>
  <si>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</si>
  <si>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</si>
  <si>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</si>
  <si>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</si>
  <si>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</si>
  <si>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</si>
  <si>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</si>
  <si>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</si>
  <si>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</si>
  <si>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</si>
  <si>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</si>
  <si>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</si>
  <si>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</si>
  <si>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</si>
  <si>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</si>
  <si>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</si>
  <si>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</si>
  <si>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</si>
  <si>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</si>
  <si>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</si>
  <si>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</si>
  <si>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</si>
  <si>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</si>
  <si>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</si>
  <si>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</si>
  <si>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</si>
  <si>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</si>
  <si>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</si>
  <si>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</si>
  <si>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</si>
  <si>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</si>
  <si>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</si>
  <si>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</si>
  <si>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</si>
  <si>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</si>
  <si>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</si>
  <si>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</si>
  <si>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</si>
  <si>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</si>
  <si>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</si>
  <si>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</si>
  <si>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</si>
  <si>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</si>
  <si>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</si>
  <si>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</si>
  <si>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</si>
  <si>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</si>
  <si>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</si>
  <si>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</si>
  <si>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</si>
  <si>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</si>
  <si>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</si>
  <si>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</si>
  <si>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</si>
  <si>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</si>
  <si>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</si>
  <si>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</si>
  <si>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</si>
  <si>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</si>
  <si>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</si>
  <si>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</si>
  <si>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</si>
  <si>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</si>
  <si>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</si>
  <si>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</si>
  <si>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</si>
  <si>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</si>
  <si>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</si>
  <si>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</si>
  <si>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</si>
  <si>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</si>
  <si>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</si>
  <si>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</si>
  <si>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</si>
  <si>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</si>
  <si>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</si>
  <si>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</si>
  <si>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</si>
  <si>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</si>
  <si>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</si>
  <si>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</si>
  <si>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</si>
  <si>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</si>
  <si>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</si>
  <si>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</si>
  <si>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</si>
  <si>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</si>
  <si>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</si>
  <si>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</si>
  <si>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</si>
  <si>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</si>
  <si>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</si>
  <si>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</si>
  <si>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</si>
  <si>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</si>
  <si>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</si>
  <si>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</si>
  <si>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</si>
  <si>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</si>
  <si>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</si>
  <si>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</si>
  <si>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</si>
  <si>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</si>
  <si>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</si>
  <si>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</si>
  <si>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</si>
  <si>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</si>
  <si>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</si>
  <si>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</si>
  <si>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</si>
  <si>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</si>
  <si>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</si>
  <si>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</si>
  <si>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</si>
  <si>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</si>
  <si>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</si>
  <si>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</si>
  <si>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</si>
  <si>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</si>
  <si>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</si>
  <si>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</si>
  <si>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</si>
  <si>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</si>
  <si>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</si>
  <si>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</si>
  <si>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</si>
  <si>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</si>
  <si>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</si>
  <si>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</si>
  <si>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</si>
  <si>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</si>
  <si>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</si>
  <si>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</si>
  <si>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</si>
  <si>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</si>
  <si>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</si>
  <si>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</si>
  <si>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</si>
  <si>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</si>
  <si>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</si>
  <si>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</si>
  <si>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</si>
  <si>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</si>
  <si>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</si>
  <si>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</si>
  <si>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</si>
  <si>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</si>
  <si>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</si>
  <si>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</si>
  <si>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</si>
  <si>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</si>
  <si>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</si>
  <si>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</si>
  <si>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</si>
  <si>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</si>
  <si>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</si>
  <si>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</si>
  <si>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</si>
  <si>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</si>
  <si>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</si>
  <si>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</si>
  <si>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</si>
  <si>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</si>
  <si>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</si>
  <si>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</si>
  <si>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</si>
  <si>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</si>
  <si>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</si>
  <si>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</si>
  <si>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</si>
  <si>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</si>
  <si>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</si>
  <si>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</si>
  <si>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</si>
  <si>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</si>
  <si>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</si>
  <si>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</si>
  <si>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</si>
  <si>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</si>
  <si>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</si>
  <si>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</si>
  <si>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</si>
  <si>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</si>
  <si>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</si>
  <si>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</si>
  <si>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</si>
  <si>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</si>
  <si>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</si>
  <si>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</si>
  <si>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</si>
  <si>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</si>
  <si>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</si>
  <si>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</si>
  <si>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</si>
  <si>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</si>
  <si>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</si>
  <si>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</si>
  <si>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</si>
  <si>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</si>
  <si>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</si>
  <si>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</si>
  <si>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</si>
  <si>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</si>
  <si>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</si>
  <si>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</si>
  <si>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</si>
  <si>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</si>
  <si>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</si>
  <si>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</si>
  <si>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</si>
  <si>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</si>
  <si>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</si>
  <si>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</si>
  <si>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</si>
  <si>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</si>
  <si>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</si>
  <si>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</si>
  <si>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</si>
  <si>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</si>
  <si>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</si>
  <si>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</si>
  <si>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</si>
  <si>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</si>
  <si>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</si>
  <si>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</si>
  <si>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</si>
  <si>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</si>
  <si>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</si>
  <si>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</si>
  <si>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</si>
  <si>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</si>
  <si>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</si>
  <si>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</si>
  <si>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</si>
  <si>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</si>
  <si>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</si>
  <si>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</si>
  <si>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</si>
  <si>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</si>
  <si>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</si>
  <si>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</si>
  <si>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</si>
  <si>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</si>
  <si>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</si>
  <si>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</si>
  <si>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</si>
  <si>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</si>
  <si>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</si>
  <si>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</si>
  <si>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</si>
  <si>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</si>
  <si>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</si>
  <si>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</si>
  <si>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</si>
  <si>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</si>
  <si>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</si>
  <si>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</si>
  <si>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</si>
  <si>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</si>
  <si>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</si>
  <si>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</si>
  <si>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</si>
  <si>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</si>
  <si>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</si>
  <si>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</si>
  <si>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</si>
  <si>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</si>
  <si>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</si>
  <si>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</si>
  <si>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</si>
  <si>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</si>
  <si>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</si>
  <si>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</si>
  <si>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</si>
  <si>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</si>
  <si>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</si>
  <si>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</si>
  <si>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</si>
  <si>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</si>
  <si>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</si>
  <si>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</si>
  <si>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</si>
  <si>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</si>
  <si>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</si>
  <si>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</si>
  <si>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</si>
  <si>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</si>
  <si>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</si>
  <si>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</si>
  <si>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</si>
  <si>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</si>
  <si>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</si>
  <si>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</si>
  <si>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</si>
  <si>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</si>
  <si>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</si>
  <si>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</si>
  <si>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</si>
  <si>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</si>
  <si>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</si>
  <si>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</si>
  <si>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</si>
  <si>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</si>
  <si>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</si>
  <si>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</si>
  <si>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</si>
  <si>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</si>
  <si>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</si>
  <si>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</si>
  <si>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</si>
  <si>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</si>
  <si>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</si>
  <si>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</si>
  <si>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</si>
  <si>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</si>
  <si>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</si>
  <si>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</si>
  <si>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</si>
  <si>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</si>
  <si>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</si>
  <si>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</si>
  <si>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</si>
  <si>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</si>
  <si>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</si>
  <si>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</si>
  <si>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</si>
  <si>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</si>
  <si>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</si>
  <si>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</si>
  <si>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</si>
  <si>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</si>
  <si>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</si>
  <si>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</si>
  <si>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</si>
  <si>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</si>
  <si>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</si>
  <si>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</si>
  <si>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</si>
  <si>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</si>
  <si>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</si>
  <si>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</si>
  <si>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</si>
  <si>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</si>
  <si>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</si>
  <si>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</si>
  <si>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</si>
  <si>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</si>
  <si>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</si>
  <si>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</si>
  <si>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</si>
  <si>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</si>
  <si>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</si>
  <si>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</si>
  <si>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</si>
  <si>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</si>
  <si>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</si>
  <si>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</si>
  <si>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</si>
  <si>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</si>
  <si>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</si>
  <si>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</si>
  <si>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</si>
  <si>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</si>
  <si>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</si>
  <si>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</si>
  <si>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</si>
  <si>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</si>
  <si>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</si>
  <si>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</si>
  <si>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</si>
  <si>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</si>
  <si>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</si>
  <si>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</si>
  <si>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</si>
  <si>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</si>
  <si>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</si>
  <si>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</si>
  <si>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</si>
  <si>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</si>
  <si>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</si>
  <si>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</si>
  <si>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</si>
  <si>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</si>
  <si>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</si>
  <si>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</si>
  <si>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</si>
  <si>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</si>
  <si>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</si>
  <si>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</si>
  <si>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</si>
  <si>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</si>
  <si>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</si>
  <si>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</si>
  <si>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</si>
  <si>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</si>
  <si>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</si>
  <si>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</si>
  <si>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</si>
  <si>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</si>
  <si>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</si>
  <si>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</si>
  <si>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</si>
  <si>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</si>
  <si>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</si>
  <si>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</si>
  <si>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</si>
  <si>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</si>
  <si>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</si>
  <si>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</si>
  <si>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</si>
  <si>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</si>
  <si>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</si>
  <si>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</si>
  <si>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</si>
  <si>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</si>
  <si>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</si>
  <si>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</si>
  <si>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</si>
  <si>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</si>
  <si>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</si>
  <si>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</si>
  <si>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</si>
  <si>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</si>
  <si>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</si>
  <si>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</si>
  <si>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</si>
  <si>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</si>
  <si>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</si>
  <si>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</si>
  <si>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</si>
  <si>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</si>
  <si>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</si>
  <si>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</si>
  <si>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</si>
  <si>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</si>
  <si>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</si>
  <si>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</si>
  <si>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</si>
  <si>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</si>
  <si>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</si>
  <si>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</si>
  <si>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</si>
  <si>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</si>
  <si>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</si>
  <si>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</si>
  <si>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</si>
  <si>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</si>
  <si>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</si>
  <si>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</si>
  <si>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</si>
  <si>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</si>
  <si>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</si>
  <si>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</si>
  <si>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</si>
  <si>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</si>
  <si>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</si>
  <si>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</si>
  <si>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</si>
  <si>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</si>
  <si>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</si>
  <si>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</si>
  <si>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</si>
  <si>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</si>
  <si>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</si>
  <si>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</si>
  <si>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</si>
  <si>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</si>
  <si>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</si>
  <si>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</si>
  <si>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</si>
  <si>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</si>
  <si>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</si>
  <si>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</si>
  <si>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</si>
  <si>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</si>
  <si>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</si>
  <si>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</si>
  <si>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</si>
  <si>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</si>
  <si>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</si>
  <si>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</si>
  <si>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</si>
  <si>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</si>
  <si>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</si>
  <si>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</si>
  <si>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</si>
  <si>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</si>
  <si>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</si>
  <si>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</si>
  <si>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</si>
  <si>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</si>
  <si>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</si>
  <si>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</si>
  <si>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</si>
  <si>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</si>
  <si>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</si>
  <si>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</si>
  <si>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</si>
  <si>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</si>
  <si>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</si>
  <si>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</si>
  <si>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</si>
  <si>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</si>
  <si>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</si>
  <si>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</si>
  <si>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</si>
  <si>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</si>
  <si>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</si>
  <si>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</si>
  <si>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</si>
  <si>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</si>
  <si>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</si>
  <si>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</si>
  <si>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</si>
  <si>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</si>
  <si>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</si>
  <si>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</si>
  <si>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</si>
  <si>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</si>
  <si>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</si>
  <si>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</si>
  <si>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</si>
  <si>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</si>
  <si>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</si>
  <si>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</si>
  <si>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</si>
  <si>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</si>
  <si>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</si>
  <si>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</si>
  <si>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</si>
  <si>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</si>
  <si>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</si>
  <si>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</si>
  <si>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</si>
  <si>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</si>
  <si>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</si>
  <si>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</si>
  <si>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</si>
  <si>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</si>
  <si>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</si>
  <si>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</si>
  <si>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</si>
  <si>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</si>
  <si>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</si>
  <si>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</si>
  <si>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</si>
  <si>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</si>
  <si>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</si>
  <si>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</si>
  <si>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</si>
  <si>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</si>
  <si>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</si>
  <si>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</si>
  <si>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</si>
  <si>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</si>
  <si>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</si>
  <si>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</si>
  <si>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</si>
  <si>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</si>
  <si>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</si>
  <si>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</si>
  <si>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</si>
  <si>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</si>
  <si>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</si>
  <si>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</si>
  <si>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</si>
  <si>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</si>
  <si>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</si>
  <si>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</si>
  <si>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</si>
  <si>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</si>
  <si>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</si>
  <si>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</si>
  <si>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</si>
  <si>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</si>
  <si>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</si>
  <si>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</si>
  <si>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</si>
  <si>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</si>
  <si>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</si>
  <si>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</si>
  <si>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</si>
  <si>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</si>
  <si>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</si>
  <si>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</si>
  <si>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</si>
  <si>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</si>
  <si>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</si>
  <si>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</si>
  <si>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</si>
  <si>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</si>
  <si>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</si>
  <si>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</si>
  <si>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</si>
  <si>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</si>
  <si>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</si>
  <si>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</si>
  <si>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</si>
  <si>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</si>
  <si>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</si>
  <si>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</si>
  <si>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</si>
  <si>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</si>
  <si>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</si>
  <si>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</si>
  <si>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</si>
  <si>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</si>
  <si>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</si>
  <si>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</si>
  <si>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</si>
  <si>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</si>
  <si>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</si>
  <si>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</si>
  <si>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</si>
  <si>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</si>
  <si>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</si>
  <si>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</si>
  <si>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</si>
  <si>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</si>
  <si>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</si>
  <si>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</si>
  <si>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</si>
  <si>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</si>
  <si>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</si>
  <si>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</si>
  <si>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</si>
  <si>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</si>
  <si>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</si>
  <si>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</si>
  <si>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</si>
  <si>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</si>
  <si>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</si>
  <si>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</si>
  <si>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</si>
  <si>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</si>
  <si>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</si>
  <si>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</si>
  <si>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</si>
  <si>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</si>
  <si>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</si>
  <si>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</si>
  <si>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</si>
  <si>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</si>
  <si>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</si>
  <si>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</si>
  <si>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</si>
  <si>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</si>
  <si>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</si>
  <si>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</si>
  <si>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</si>
  <si>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</si>
  <si>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</si>
  <si>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</si>
  <si>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</si>
  <si>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</si>
  <si>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</si>
  <si>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</si>
  <si>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</si>
  <si>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</si>
  <si>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</si>
  <si>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</si>
  <si>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</si>
  <si>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</si>
  <si>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</si>
  <si>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</si>
  <si>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</si>
  <si>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</si>
  <si>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</si>
  <si>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</si>
  <si>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</si>
  <si>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</si>
  <si>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</si>
  <si>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</si>
  <si>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</si>
  <si>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</si>
  <si>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</si>
  <si>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</si>
  <si>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</si>
  <si>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</si>
  <si>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</si>
  <si>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</si>
  <si>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</si>
  <si>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</si>
  <si>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</si>
  <si>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</si>
  <si>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</si>
  <si>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</si>
  <si>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</si>
  <si>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</si>
  <si>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</si>
  <si>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</si>
  <si>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</si>
  <si>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</si>
  <si>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</si>
  <si>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</si>
  <si>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</si>
  <si>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</si>
  <si>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</si>
  <si>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</si>
  <si>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</si>
  <si>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</si>
  <si>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</si>
  <si>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</si>
  <si>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</si>
  <si>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</si>
  <si>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</si>
  <si>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</si>
  <si>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</si>
  <si>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</si>
  <si>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</si>
  <si>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</si>
  <si>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</si>
  <si>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</si>
  <si>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</si>
  <si>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</si>
  <si>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</si>
  <si>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</si>
  <si>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</si>
  <si>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</si>
  <si>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</si>
  <si>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</si>
  <si>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</si>
  <si>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</si>
  <si>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</si>
  <si>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</si>
  <si>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</si>
  <si>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</si>
  <si>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</si>
  <si>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</si>
  <si>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</si>
  <si>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</si>
  <si>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</si>
  <si>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</si>
  <si>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</si>
  <si>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</si>
  <si>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</si>
  <si>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</si>
  <si>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</si>
  <si>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</si>
  <si>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</si>
  <si>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</si>
  <si>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</si>
  <si>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</si>
  <si>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</si>
  <si>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</si>
  <si>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</si>
  <si>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</si>
  <si>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</si>
  <si>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</si>
  <si>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</si>
  <si>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</si>
  <si>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</si>
  <si>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</si>
  <si>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</si>
  <si>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</si>
  <si>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</si>
  <si>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</si>
  <si>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</si>
  <si>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</si>
  <si>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</si>
  <si>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</si>
  <si>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</si>
  <si>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</si>
  <si>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</si>
  <si>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</si>
  <si>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</si>
  <si>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</si>
  <si>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</si>
  <si>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</si>
  <si>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</si>
  <si>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</si>
  <si>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</si>
  <si>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</si>
  <si>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</si>
  <si>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</si>
  <si>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</si>
  <si>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</si>
  <si>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</si>
  <si>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</si>
  <si>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</si>
  <si>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</si>
  <si>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</si>
  <si>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</si>
  <si>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</si>
  <si>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</si>
  <si>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</si>
  <si>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</si>
  <si>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</si>
  <si>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</si>
  <si>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</si>
  <si>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</si>
  <si>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</si>
  <si>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</si>
  <si>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</si>
  <si>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</si>
  <si>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</si>
  <si>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</si>
  <si>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</si>
  <si>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</si>
  <si>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</si>
  <si>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</si>
  <si>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</si>
  <si>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</si>
  <si>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</si>
  <si>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</si>
  <si>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</si>
  <si>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</si>
  <si>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</si>
  <si>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</si>
  <si>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</si>
  <si>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</si>
  <si>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</si>
  <si>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</si>
  <si>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</si>
  <si>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</si>
  <si>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</si>
  <si>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</si>
  <si>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</si>
  <si>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</si>
  <si>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</si>
  <si>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</si>
  <si>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</si>
  <si>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</si>
  <si>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</si>
  <si>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</si>
  <si>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</si>
  <si>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</si>
  <si>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</si>
  <si>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</si>
  <si>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</si>
  <si>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</si>
  <si>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</si>
  <si>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</si>
  <si>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</si>
  <si>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</si>
  <si>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</si>
  <si>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</si>
  <si>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</si>
  <si>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</si>
  <si>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</si>
  <si>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</si>
  <si>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</si>
  <si>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</si>
  <si>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</si>
  <si>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</si>
  <si>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</si>
  <si>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</si>
  <si>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</si>
  <si>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</si>
  <si>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</si>
  <si>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</si>
  <si>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</si>
  <si>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</si>
  <si>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</si>
  <si>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</si>
  <si>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</si>
  <si>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</si>
  <si>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</si>
  <si>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</si>
  <si>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</si>
  <si>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</si>
  <si>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</si>
  <si>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</si>
  <si>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</si>
  <si>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</si>
  <si>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</si>
  <si>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</si>
  <si>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</si>
  <si>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</si>
  <si>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</si>
  <si>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</si>
  <si>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</si>
  <si>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</si>
  <si>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</si>
  <si>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</si>
  <si>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</si>
  <si>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</si>
  <si>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</si>
  <si>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</si>
  <si>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</si>
  <si>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</si>
  <si>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</si>
  <si>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</si>
  <si>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</si>
  <si>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</si>
  <si>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</si>
  <si>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</si>
  <si>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</si>
  <si>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</si>
  <si>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</si>
  <si>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</si>
  <si>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</si>
  <si>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</si>
  <si>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</si>
  <si>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</si>
  <si>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</si>
  <si>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</si>
  <si>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</si>
  <si>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</si>
  <si>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</si>
  <si>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</si>
  <si>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</si>
  <si>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</si>
  <si>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</si>
  <si>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</si>
  <si>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</si>
  <si>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</si>
  <si>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</si>
  <si>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</si>
  <si>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</si>
  <si>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</si>
  <si>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</si>
  <si>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</si>
  <si>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</si>
  <si>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</si>
  <si>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</si>
  <si>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</si>
  <si>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</si>
  <si>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</si>
  <si>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</si>
  <si>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</si>
  <si>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</si>
  <si>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</si>
  <si>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</si>
  <si>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</si>
  <si>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</si>
  <si>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</si>
  <si>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</si>
  <si>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</si>
  <si>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</si>
  <si>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</si>
  <si>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</si>
  <si>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</si>
  <si>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</si>
  <si>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</si>
  <si>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</si>
  <si>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</si>
  <si>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</si>
  <si>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</si>
  <si>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</si>
  <si>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</si>
  <si>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</si>
  <si>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</si>
  <si>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</si>
  <si>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</si>
  <si>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</si>
  <si>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</si>
  <si>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</si>
  <si>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</si>
  <si>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</si>
  <si>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</si>
  <si>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</si>
  <si>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</si>
  <si>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</si>
  <si>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</si>
  <si>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</si>
  <si>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</si>
  <si>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</si>
  <si>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</si>
  <si>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</si>
  <si>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</si>
  <si>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</si>
  <si>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</si>
  <si>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</si>
  <si>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</si>
  <si>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</si>
  <si>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</si>
  <si>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</si>
  <si>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</si>
  <si>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</si>
  <si>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</si>
  <si>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</si>
  <si>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</si>
  <si>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</si>
  <si>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</si>
  <si>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</si>
  <si>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</si>
  <si>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</si>
  <si>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</si>
  <si>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</si>
  <si>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</si>
  <si>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</si>
  <si>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</si>
  <si>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</si>
  <si>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</si>
  <si>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</si>
  <si>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</si>
  <si>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</si>
  <si>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</si>
  <si>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</si>
  <si>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</si>
  <si>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</si>
  <si>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</si>
  <si>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</si>
  <si>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</si>
  <si>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</si>
  <si>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</si>
  <si>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</si>
  <si>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</si>
  <si>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</si>
  <si>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</si>
  <si>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</si>
  <si>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</si>
  <si>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</si>
  <si>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</si>
  <si>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</si>
  <si>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</si>
  <si>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</si>
  <si>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</si>
  <si>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</si>
  <si>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</si>
  <si>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</si>
  <si>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</si>
  <si>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</si>
  <si>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</si>
  <si>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</si>
  <si>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</si>
  <si>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</si>
  <si>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</si>
  <si>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</si>
  <si>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</si>
  <si>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</si>
  <si>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</si>
  <si>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</si>
  <si>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</si>
  <si>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</si>
  <si>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</si>
  <si>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</si>
  <si>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</si>
  <si>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</si>
  <si>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</si>
  <si>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</si>
  <si>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</si>
  <si>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</si>
  <si>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</si>
  <si>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</si>
  <si>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</si>
  <si>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</si>
  <si>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</si>
  <si>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</si>
  <si>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</si>
  <si>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</si>
  <si>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</si>
  <si>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</si>
  <si>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</si>
  <si>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</si>
  <si>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</si>
  <si>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</si>
  <si>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</si>
  <si>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</si>
  <si>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</si>
  <si>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</si>
  <si>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</si>
  <si>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</si>
  <si>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</si>
  <si>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</si>
  <si>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</si>
  <si>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</si>
  <si>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</si>
  <si>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</si>
  <si>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</si>
  <si>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</si>
  <si>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</si>
  <si>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</si>
  <si>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</si>
  <si>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</si>
  <si>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</si>
  <si>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</si>
  <si>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</si>
  <si>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</si>
  <si>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</si>
  <si>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</si>
  <si>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</si>
  <si>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</si>
  <si>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</si>
  <si>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</si>
  <si>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</si>
  <si>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</si>
  <si>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</si>
  <si>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</si>
  <si>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</si>
  <si>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</si>
  <si>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</si>
  <si>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</si>
  <si>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</si>
  <si>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</si>
  <si>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</si>
  <si>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</si>
  <si>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</si>
  <si>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</si>
  <si>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</si>
  <si>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</si>
  <si>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</si>
  <si>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</si>
  <si>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</si>
  <si>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</si>
  <si>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</si>
  <si>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</si>
  <si>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</si>
  <si>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</si>
  <si>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</si>
  <si>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</si>
  <si>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</si>
  <si>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</si>
  <si>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</si>
  <si>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</si>
  <si>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</si>
  <si>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</si>
  <si>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</si>
  <si>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</si>
  <si>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</si>
  <si>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</si>
  <si>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</si>
  <si>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</si>
  <si>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</si>
  <si>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</si>
  <si>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</si>
  <si>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</si>
  <si>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</si>
  <si>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</si>
  <si>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</si>
  <si>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</si>
  <si>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</si>
  <si>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</si>
  <si>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</si>
  <si>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</si>
  <si>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</si>
  <si>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</si>
  <si>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</si>
  <si>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</si>
  <si>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</si>
  <si>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</si>
  <si>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</si>
  <si>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</si>
  <si>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</si>
  <si>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</si>
  <si>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</si>
  <si>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</si>
  <si>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</si>
  <si>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</si>
  <si>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</si>
  <si>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</si>
  <si>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</si>
  <si>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</si>
  <si>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</si>
  <si>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</si>
  <si>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</si>
  <si>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</si>
  <si>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</si>
  <si>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</si>
  <si>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</si>
  <si>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</si>
  <si>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</si>
  <si>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</si>
  <si>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</si>
  <si>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</si>
  <si>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</si>
  <si>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</si>
  <si>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</si>
  <si>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</si>
  <si>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</si>
  <si>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</si>
  <si>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</si>
  <si>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</si>
  <si>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</si>
  <si>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</si>
  <si>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</si>
  <si>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</si>
  <si>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</si>
  <si>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</si>
  <si>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</si>
  <si>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</si>
  <si>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</si>
  <si>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</si>
  <si>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</si>
  <si>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</si>
  <si>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</si>
  <si>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</si>
  <si>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</si>
  <si>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</si>
  <si>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</si>
  <si>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</si>
  <si>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</si>
  <si>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</si>
  <si>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</si>
  <si>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</si>
  <si>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</si>
  <si>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</si>
  <si>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</si>
  <si>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</si>
  <si>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</si>
  <si>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</si>
  <si>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</si>
  <si>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</si>
  <si>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</si>
  <si>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</si>
  <si>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</si>
  <si>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</si>
  <si>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</si>
  <si>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</si>
  <si>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</si>
  <si>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</si>
  <si>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</si>
  <si>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</si>
  <si>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</si>
  <si>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</si>
  <si>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</si>
  <si>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</si>
  <si>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</si>
  <si>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</si>
  <si>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</si>
  <si>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</si>
  <si>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</si>
  <si>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</si>
  <si>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</si>
  <si>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</si>
  <si>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</si>
  <si>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</si>
  <si>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</si>
  <si>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</si>
  <si>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</si>
  <si>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</si>
  <si>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</si>
  <si>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</si>
  <si>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</si>
  <si>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</si>
  <si>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</si>
  <si>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</si>
  <si>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</si>
  <si>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</si>
  <si>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</si>
  <si>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</si>
  <si>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</si>
  <si>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</si>
  <si>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</si>
  <si>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</si>
  <si>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</si>
  <si>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</si>
  <si>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</si>
  <si>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</si>
  <si>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</si>
  <si>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</si>
  <si>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</si>
  <si>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</si>
  <si>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</si>
  <si>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</si>
  <si>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</si>
  <si>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</si>
  <si>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</si>
  <si>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</si>
  <si>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</si>
  <si>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</si>
  <si>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</si>
  <si>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</si>
  <si>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</si>
  <si>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</si>
  <si>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</si>
  <si>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</si>
  <si>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</si>
  <si>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</si>
  <si>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</si>
  <si>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</si>
  <si>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</si>
  <si>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</si>
  <si>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</si>
  <si>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</si>
  <si>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</si>
  <si>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</si>
  <si>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</si>
  <si>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</si>
  <si>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</si>
  <si>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</si>
  <si>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</si>
  <si>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</si>
  <si>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</si>
  <si>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</si>
  <si>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</si>
  <si>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</si>
  <si>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</si>
  <si>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</si>
  <si>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</si>
  <si>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</si>
  <si>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</si>
  <si>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</si>
  <si>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</si>
  <si>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</si>
  <si>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</si>
  <si>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</si>
  <si>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</si>
  <si>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</si>
  <si>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</si>
  <si>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</si>
  <si>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</si>
  <si>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</si>
  <si>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</si>
  <si>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</si>
  <si>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</si>
  <si>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</si>
  <si>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</si>
  <si>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</si>
  <si>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</si>
  <si>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</si>
  <si>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</si>
  <si>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</si>
  <si>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</si>
  <si>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</si>
  <si>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</si>
  <si>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</si>
  <si>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</si>
  <si>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</si>
  <si>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</si>
  <si>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</si>
  <si>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</si>
  <si>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</si>
  <si>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</si>
  <si>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</si>
  <si>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</si>
  <si>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</si>
  <si>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</si>
  <si>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</si>
  <si>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</si>
  <si>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</si>
  <si>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</si>
  <si>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</si>
  <si>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</si>
  <si>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</si>
  <si>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</si>
  <si>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</si>
  <si>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</si>
  <si>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</si>
  <si>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</si>
  <si>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</si>
  <si>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</si>
  <si>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</si>
  <si>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</si>
  <si>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</si>
  <si>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</si>
  <si>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</si>
  <si>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</si>
  <si>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</si>
  <si>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</si>
  <si>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</si>
  <si>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</si>
  <si>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</si>
  <si>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</si>
  <si>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</si>
  <si>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</si>
  <si>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</si>
  <si>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</si>
  <si>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</si>
  <si>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</si>
  <si>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</si>
  <si>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</si>
  <si>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</si>
  <si>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</si>
  <si>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</si>
  <si>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</si>
  <si>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</si>
  <si>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</si>
  <si>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</si>
  <si>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</si>
  <si>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</si>
  <si>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</si>
  <si>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</si>
  <si>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</si>
  <si>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</si>
  <si>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</si>
  <si>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</si>
  <si>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</si>
  <si>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</si>
  <si>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</si>
  <si>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</si>
  <si>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</si>
  <si>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</si>
  <si>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</si>
  <si>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</si>
  <si>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</si>
  <si>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</si>
  <si>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</si>
  <si>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</si>
  <si>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</si>
  <si>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</si>
  <si>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</si>
  <si>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</si>
  <si>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</si>
  <si>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</si>
  <si>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</si>
  <si>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</si>
  <si>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</si>
  <si>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</si>
  <si>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</si>
  <si>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</si>
  <si>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</si>
  <si>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</si>
  <si>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</si>
  <si>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</si>
  <si>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</si>
  <si>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</si>
  <si>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</si>
  <si>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</si>
  <si>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</si>
  <si>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</si>
  <si>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</si>
  <si>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</si>
  <si>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</si>
  <si>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</si>
  <si>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</si>
  <si>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</si>
  <si>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</si>
  <si>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</si>
  <si>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</si>
  <si>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</si>
  <si>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</si>
  <si>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</si>
  <si>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</si>
  <si>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</si>
  <si>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</si>
  <si>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</si>
  <si>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</si>
  <si>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</si>
  <si>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</si>
  <si>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</si>
  <si>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</si>
  <si>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</si>
  <si>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</si>
  <si>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</si>
  <si>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</si>
  <si>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</si>
  <si>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</si>
  <si>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</si>
  <si>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</si>
  <si>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</si>
  <si>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</si>
  <si>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</si>
  <si>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</si>
  <si>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</si>
  <si>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</si>
  <si>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</si>
  <si>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</si>
  <si>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</si>
  <si>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</si>
  <si>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</si>
  <si>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</si>
  <si>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</si>
  <si>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</si>
  <si>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</si>
  <si>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</si>
  <si>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</si>
  <si>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</si>
  <si>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</si>
  <si>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</si>
  <si>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</si>
  <si>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</si>
  <si>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</si>
  <si>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</si>
  <si>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</si>
  <si>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</si>
  <si>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</si>
  <si>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</si>
  <si>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</si>
  <si>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</si>
  <si>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</si>
  <si>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</si>
  <si>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</si>
  <si>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</si>
  <si>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</si>
  <si>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</si>
  <si>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</si>
  <si>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</si>
  <si>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</si>
  <si>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</si>
  <si>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</si>
  <si>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</si>
  <si>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</si>
  <si>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</si>
  <si>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</si>
  <si>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</si>
  <si>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</si>
  <si>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</si>
  <si>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</si>
  <si>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</si>
  <si>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</si>
  <si>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</si>
  <si>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</si>
  <si>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</si>
  <si>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</si>
  <si>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</si>
  <si>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</si>
  <si>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</si>
  <si>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</si>
  <si>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</si>
  <si>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</si>
  <si>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</si>
  <si>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</si>
  <si>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</si>
  <si>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</si>
  <si>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</si>
  <si>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</si>
  <si>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</si>
  <si>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</si>
  <si>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</si>
  <si>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</si>
  <si>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</si>
  <si>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</si>
  <si>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</si>
  <si>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</si>
  <si>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</si>
  <si>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</si>
  <si>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</si>
  <si>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</si>
  <si>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</si>
  <si>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</si>
  <si>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</si>
  <si>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</si>
  <si>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</si>
  <si>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</si>
  <si>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</si>
  <si>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</si>
  <si>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</si>
  <si>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</si>
  <si>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</si>
  <si>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</si>
  <si>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</si>
  <si>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</si>
  <si>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</si>
  <si>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</si>
  <si>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</si>
  <si>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</si>
  <si>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</si>
  <si>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</si>
  <si>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</si>
  <si>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</si>
  <si>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</si>
  <si>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</si>
  <si>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</si>
  <si>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</si>
  <si>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</si>
  <si>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</si>
  <si>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</si>
  <si>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</si>
  <si>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</si>
  <si>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</si>
  <si>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</si>
  <si>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</si>
  <si>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</si>
  <si>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</si>
  <si>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</si>
  <si>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</si>
  <si>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</si>
  <si>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</si>
  <si>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</si>
  <si>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</si>
  <si>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</si>
  <si>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</si>
  <si>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</si>
  <si>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</si>
  <si>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</si>
  <si>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</si>
  <si>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</si>
  <si>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</si>
  <si>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</si>
  <si>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</si>
  <si>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</si>
  <si>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</si>
  <si>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</si>
  <si>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</si>
  <si>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</si>
  <si>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</si>
  <si>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</si>
  <si>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</si>
  <si>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</si>
  <si>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</si>
  <si>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</si>
  <si>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</si>
  <si>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</si>
  <si>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</si>
  <si>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</si>
  <si>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</si>
  <si>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</si>
  <si>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</si>
  <si>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</si>
  <si>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</si>
  <si>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</si>
  <si>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</si>
  <si>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</si>
  <si>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</si>
  <si>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</si>
  <si>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</si>
  <si>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</si>
  <si>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</si>
  <si>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</si>
  <si>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</si>
  <si>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</si>
  <si>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</si>
  <si>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</si>
  <si>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</si>
  <si>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</si>
  <si>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</si>
  <si>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</si>
  <si>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</si>
  <si>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</si>
  <si>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</si>
  <si>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</si>
  <si>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</si>
  <si>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</si>
  <si>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</si>
  <si>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</si>
  <si>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</si>
  <si>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</si>
  <si>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</si>
  <si>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</si>
  <si>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</si>
  <si>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</si>
  <si>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</si>
  <si>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</si>
  <si>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</si>
  <si>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</si>
  <si>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</si>
  <si>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</si>
  <si>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</si>
  <si>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</si>
  <si>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</si>
  <si>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</si>
  <si>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</si>
  <si>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</si>
  <si>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</si>
  <si>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</si>
  <si>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</si>
  <si>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</si>
  <si>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</si>
  <si>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</si>
  <si>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</si>
  <si>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</si>
  <si>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</si>
  <si>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</si>
  <si>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</si>
  <si>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</si>
  <si>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</si>
  <si>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</si>
  <si>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</si>
  <si>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</si>
  <si>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</si>
  <si>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</si>
  <si>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</si>
  <si>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</si>
  <si>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</si>
  <si>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</si>
  <si>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</si>
  <si>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</si>
  <si>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</si>
  <si>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</si>
  <si>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</si>
  <si>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</si>
  <si>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</si>
  <si>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</si>
  <si>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</si>
  <si>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</si>
  <si>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</si>
  <si>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</si>
  <si>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</si>
  <si>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</si>
  <si>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</si>
  <si>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</si>
  <si>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</si>
  <si>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</si>
  <si>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</si>
  <si>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</si>
  <si>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</si>
  <si>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</si>
  <si>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</si>
  <si>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</si>
  <si>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</si>
  <si>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</si>
  <si>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</si>
  <si>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</si>
  <si>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</si>
  <si>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</si>
  <si>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</si>
  <si>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</si>
  <si>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</si>
  <si>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</si>
  <si>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</si>
  <si>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</si>
  <si>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</si>
  <si>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</si>
  <si>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</si>
  <si>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</si>
  <si>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</si>
  <si>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</si>
  <si>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</si>
  <si>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</si>
  <si>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</si>
  <si>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</si>
  <si>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</si>
  <si>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</si>
  <si>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</si>
  <si>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</si>
  <si>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</si>
  <si>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</si>
  <si>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</si>
  <si>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</si>
  <si>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</si>
  <si>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</si>
  <si>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</si>
  <si>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</si>
  <si>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</si>
  <si>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</si>
  <si>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</si>
  <si>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</si>
  <si>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</si>
  <si>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</si>
  <si>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</si>
  <si>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</si>
  <si>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</si>
  <si>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</si>
  <si>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</si>
  <si>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</si>
  <si>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</si>
  <si>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</si>
  <si>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</si>
  <si>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</si>
  <si>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</si>
  <si>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</si>
  <si>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</si>
  <si>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</si>
  <si>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</si>
  <si>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</si>
  <si>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</si>
  <si>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</si>
  <si>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</si>
  <si>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</si>
  <si>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</si>
  <si>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</si>
  <si>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</si>
  <si>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</si>
  <si>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</si>
  <si>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</si>
  <si>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</si>
  <si>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</si>
  <si>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</si>
  <si>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</si>
  <si>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</si>
  <si>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</si>
  <si>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</si>
  <si>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</si>
  <si>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</si>
  <si>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</si>
  <si>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</si>
  <si>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</si>
  <si>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</si>
  <si>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</si>
  <si>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</si>
  <si>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</si>
  <si>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</si>
  <si>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</si>
  <si>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</si>
  <si>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</si>
  <si>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</si>
  <si>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</si>
  <si>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</si>
  <si>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</si>
  <si>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</si>
  <si>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</si>
  <si>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</si>
  <si>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</si>
  <si>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</si>
  <si>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</si>
  <si>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</si>
  <si>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</si>
  <si>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</si>
  <si>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</si>
  <si>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</si>
  <si>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</si>
  <si>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</si>
  <si>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</si>
  <si>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</si>
  <si>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</si>
  <si>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</si>
  <si>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</si>
  <si>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</si>
  <si>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</si>
  <si>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</si>
  <si>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</si>
  <si>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</si>
  <si>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</si>
  <si>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</si>
  <si>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</si>
  <si>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</si>
  <si>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</si>
  <si>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</si>
  <si>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</si>
  <si>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</si>
  <si>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</si>
  <si>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</si>
  <si>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</si>
  <si>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</si>
  <si>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</si>
  <si>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</si>
  <si>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</si>
  <si>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</si>
  <si>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</si>
  <si>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</si>
  <si>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</si>
  <si>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</si>
  <si>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</si>
  <si>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</si>
  <si>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</si>
  <si>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</si>
  <si>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</si>
  <si>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</si>
  <si>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</si>
  <si>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</si>
  <si>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</si>
  <si>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</si>
  <si>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</si>
  <si>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</si>
  <si>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</si>
  <si>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</si>
  <si>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</si>
  <si>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</si>
  <si>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</si>
  <si>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</si>
  <si>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</si>
  <si>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</si>
  <si>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</si>
  <si>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</si>
  <si>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</si>
  <si>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</si>
  <si>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</si>
  <si>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</si>
  <si>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</si>
  <si>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</si>
  <si>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</si>
  <si>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</si>
  <si>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</si>
  <si>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</si>
  <si>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</si>
  <si>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</si>
  <si>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</si>
  <si>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</si>
  <si>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</si>
  <si>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</si>
  <si>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</si>
  <si>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</si>
  <si>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</si>
  <si>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</si>
  <si>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</si>
  <si>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</si>
  <si>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</si>
  <si>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</si>
  <si>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</si>
  <si>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</si>
  <si>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</si>
  <si>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</si>
  <si>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</si>
  <si>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</si>
  <si>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</si>
  <si>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</si>
  <si>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</si>
  <si>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</si>
  <si>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</si>
  <si>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</si>
  <si>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</si>
  <si>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</si>
  <si>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</si>
  <si>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</si>
  <si>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</si>
  <si>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</si>
  <si>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</si>
  <si>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</si>
  <si>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</si>
  <si>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</si>
  <si>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</si>
  <si>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</si>
  <si>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</si>
  <si>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</si>
  <si>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</si>
  <si>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</si>
  <si>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</si>
  <si>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</si>
  <si>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</si>
  <si>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</si>
  <si>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</si>
  <si>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</si>
  <si>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</si>
  <si>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</si>
  <si>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</si>
  <si>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</si>
  <si>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</si>
  <si>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</si>
  <si>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</si>
  <si>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</si>
  <si>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</si>
  <si>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</si>
  <si>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</si>
  <si>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</si>
  <si>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</si>
  <si>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</si>
  <si>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</si>
  <si>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</si>
  <si>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</si>
  <si>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</si>
  <si>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</si>
  <si>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</si>
  <si>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</si>
  <si>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</si>
  <si>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</si>
  <si>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</si>
  <si>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</si>
  <si>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</si>
  <si>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</si>
  <si>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</si>
  <si>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</si>
  <si>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</si>
  <si>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</si>
  <si>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</si>
  <si>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</si>
  <si>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</si>
  <si>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</si>
  <si>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</si>
  <si>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</si>
  <si>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</si>
  <si>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</si>
  <si>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</si>
  <si>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</si>
  <si>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</si>
  <si>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</si>
  <si>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</si>
  <si>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</si>
  <si>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</si>
  <si>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</si>
  <si>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</si>
  <si>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</si>
  <si>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</si>
  <si>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</si>
  <si>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</si>
  <si>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</si>
  <si>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</si>
  <si>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</si>
  <si>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</si>
  <si>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</si>
  <si>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</si>
  <si>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</si>
  <si>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</si>
  <si>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</si>
  <si>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</si>
  <si>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</si>
  <si>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</si>
  <si>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</si>
  <si>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</si>
  <si>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</si>
  <si>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</si>
  <si>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</si>
  <si>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</si>
  <si>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</si>
  <si>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</si>
  <si>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</si>
  <si>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</si>
  <si>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</si>
  <si>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</si>
  <si>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</si>
  <si>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</si>
  <si>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</si>
  <si>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</si>
  <si>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</si>
  <si>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</si>
  <si>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</si>
  <si>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</si>
  <si>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</si>
  <si>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</si>
  <si>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</si>
  <si>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</si>
  <si>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</si>
  <si>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</si>
  <si>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</si>
  <si>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</si>
  <si>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</si>
  <si>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</si>
  <si>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</si>
  <si>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</si>
  <si>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</si>
  <si>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</si>
  <si>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</si>
  <si>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</si>
  <si>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</si>
  <si>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</si>
  <si>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</si>
  <si>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</si>
  <si>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</si>
  <si>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</si>
  <si>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</si>
  <si>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</si>
  <si>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</si>
  <si>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</si>
  <si>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</si>
  <si>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</si>
  <si>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</si>
  <si>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</si>
  <si>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</si>
  <si>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</si>
  <si>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</si>
  <si>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</si>
  <si>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</si>
  <si>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</si>
  <si>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</si>
  <si>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</si>
  <si>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</si>
  <si>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</si>
  <si>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</si>
  <si>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</si>
  <si>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</si>
  <si>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</si>
  <si>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</si>
  <si>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</si>
  <si>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</si>
  <si>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</si>
  <si>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</si>
  <si>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</si>
  <si>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</si>
  <si>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</si>
  <si>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</si>
  <si>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</si>
  <si>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</si>
  <si>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</si>
  <si>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</si>
  <si>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</si>
  <si>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</si>
  <si>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</si>
  <si>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</si>
  <si>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</si>
  <si>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</si>
  <si>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</si>
  <si>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</si>
  <si>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</si>
  <si>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</si>
  <si>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</si>
  <si>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</si>
  <si>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</si>
  <si>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</si>
  <si>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</si>
  <si>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</si>
  <si>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</si>
  <si>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</si>
  <si>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</si>
  <si>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</si>
  <si>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</si>
  <si>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</si>
  <si>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</si>
  <si>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</si>
  <si>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</si>
  <si>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</si>
  <si>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</si>
  <si>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</si>
  <si>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</si>
  <si>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</si>
  <si>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</si>
  <si>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</si>
  <si>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</si>
  <si>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</si>
  <si>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</si>
  <si>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</si>
  <si>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</si>
  <si>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</si>
  <si>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</si>
  <si>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</si>
  <si>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</si>
  <si>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</si>
  <si>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</si>
  <si>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</si>
  <si>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</si>
  <si>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</si>
  <si>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</si>
  <si>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</si>
  <si>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</si>
  <si>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</si>
  <si>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</si>
  <si>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</si>
  <si>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</si>
  <si>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</si>
  <si>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</si>
  <si>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</si>
  <si>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</si>
  <si>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</si>
  <si>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</si>
  <si>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</si>
  <si>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</si>
  <si>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</si>
  <si>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</si>
  <si>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</si>
  <si>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</si>
  <si>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</si>
  <si>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</si>
  <si>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</si>
  <si>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</si>
  <si>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</si>
  <si>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</si>
  <si>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</si>
  <si>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</si>
  <si>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</si>
  <si>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</si>
  <si>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</si>
  <si>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</si>
  <si>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</si>
  <si>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</si>
  <si>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</si>
  <si>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</si>
  <si>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</si>
  <si>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</si>
  <si>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</si>
  <si>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</si>
  <si>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</si>
  <si>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</si>
  <si>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</si>
  <si>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</si>
  <si>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</si>
  <si>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</si>
  <si>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</si>
  <si>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</si>
  <si>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</si>
  <si>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</si>
  <si>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</si>
  <si>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</si>
  <si>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</si>
  <si>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</si>
  <si>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</si>
  <si>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</si>
  <si>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</si>
  <si>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</si>
  <si>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</si>
  <si>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</si>
  <si>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</si>
  <si>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</si>
  <si>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</si>
  <si>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</si>
  <si>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</si>
  <si>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</si>
  <si>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</si>
  <si>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</si>
  <si>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</si>
  <si>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</si>
  <si>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</si>
  <si>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</si>
  <si>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</si>
  <si>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</si>
  <si>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</si>
  <si>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</si>
  <si>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</si>
  <si>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</si>
  <si>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</si>
  <si>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</si>
  <si>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</si>
  <si>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</si>
  <si>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</si>
  <si>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</si>
  <si>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</si>
  <si>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</si>
  <si>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</si>
  <si>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</si>
  <si>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</si>
  <si>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</si>
  <si>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</si>
  <si>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</si>
  <si>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</si>
  <si>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</si>
  <si>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</si>
  <si>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</si>
  <si>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</si>
  <si>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</si>
  <si>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</si>
  <si>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</si>
  <si>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</si>
  <si>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</si>
  <si>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</si>
  <si>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</si>
  <si>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</si>
  <si>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</si>
  <si>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</si>
  <si>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</si>
  <si>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</si>
  <si>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</si>
  <si>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</si>
  <si>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</si>
  <si>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</si>
  <si>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</si>
  <si>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</si>
  <si>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</si>
  <si>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</si>
  <si>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</si>
  <si>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</si>
  <si>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</si>
  <si>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</si>
  <si>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</si>
  <si>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</si>
  <si>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</si>
  <si>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</si>
  <si>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</si>
  <si>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</si>
  <si>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</si>
  <si>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</si>
  <si>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</si>
  <si>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</si>
  <si>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</si>
  <si>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</si>
  <si>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</si>
  <si>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</si>
  <si>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</si>
  <si>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</si>
  <si>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</si>
  <si>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</si>
  <si>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</si>
  <si>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</si>
  <si>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</si>
  <si>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</si>
  <si>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</si>
  <si>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</si>
  <si>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</si>
  <si>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</si>
  <si>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</si>
  <si>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</si>
  <si>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</si>
  <si>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</si>
  <si>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</si>
  <si>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</si>
  <si>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</si>
  <si>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</si>
  <si>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</si>
  <si>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</si>
  <si>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</si>
  <si>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</si>
  <si>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</si>
  <si>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</si>
  <si>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</si>
  <si>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</si>
  <si>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</si>
  <si>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</si>
  <si>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</si>
  <si>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</si>
  <si>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</si>
  <si>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</si>
  <si>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</si>
  <si>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</si>
  <si>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</si>
  <si>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</si>
  <si>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</si>
  <si>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</si>
  <si>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</si>
  <si>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</si>
  <si>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</si>
  <si>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</si>
  <si>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</si>
  <si>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</si>
  <si>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</si>
  <si>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</si>
  <si>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</si>
  <si>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</si>
  <si>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</si>
  <si>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</si>
  <si>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</si>
  <si>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</si>
  <si>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</si>
  <si>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</si>
  <si>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</si>
  <si>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</si>
  <si>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</si>
  <si>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</si>
  <si>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</si>
  <si>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</si>
  <si>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</si>
  <si>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</si>
  <si>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</si>
  <si>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</si>
  <si>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</si>
  <si>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</si>
  <si>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</si>
  <si>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</si>
  <si>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</si>
  <si>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</si>
  <si>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</si>
  <si>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</si>
  <si>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</si>
  <si>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</si>
  <si>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</si>
  <si>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</si>
  <si>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</si>
  <si>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</si>
  <si>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</si>
  <si>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</si>
  <si>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</si>
  <si>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</si>
  <si>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</si>
  <si>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</si>
  <si>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</si>
  <si>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</si>
  <si>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</si>
  <si>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</si>
  <si>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</si>
  <si>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</si>
  <si>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</si>
  <si>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</si>
  <si>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</si>
  <si>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</si>
  <si>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</si>
  <si>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</si>
  <si>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</si>
  <si>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</si>
  <si>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</si>
  <si>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</si>
  <si>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</si>
  <si>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</si>
  <si>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</si>
  <si>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</si>
  <si>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</si>
  <si>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</si>
  <si>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</si>
  <si>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</si>
  <si>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</si>
  <si>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</si>
  <si>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</si>
  <si>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</si>
  <si>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</si>
  <si>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</si>
  <si>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</si>
  <si>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</si>
  <si>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</si>
  <si>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</si>
  <si>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</si>
  <si>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</si>
  <si>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</si>
  <si>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</si>
  <si>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</si>
  <si>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</si>
  <si>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</si>
  <si>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</si>
  <si>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</si>
  <si>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</si>
  <si>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</si>
  <si>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</si>
  <si>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</si>
  <si>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</si>
  <si>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</si>
  <si>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</si>
  <si>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</si>
  <si>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</si>
  <si>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</si>
  <si>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</si>
  <si>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</si>
  <si>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</si>
  <si>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</si>
  <si>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</si>
  <si>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</si>
  <si>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</si>
  <si>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</si>
  <si>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</si>
  <si>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</si>
  <si>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</si>
  <si>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</si>
  <si>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</si>
  <si>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</si>
  <si>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</si>
  <si>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</si>
  <si>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</si>
  <si>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</si>
  <si>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</si>
  <si>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</si>
  <si>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</si>
  <si>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</si>
  <si>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</si>
  <si>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</si>
  <si>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</si>
  <si>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</si>
  <si>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</si>
  <si>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</si>
  <si>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</si>
  <si>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</si>
  <si>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</si>
  <si>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</si>
  <si>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</si>
  <si>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</si>
  <si>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</si>
  <si>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</si>
  <si>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</si>
  <si>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</si>
  <si>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</si>
  <si>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</si>
  <si>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</si>
  <si>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</si>
  <si>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</si>
  <si>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</si>
  <si>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</si>
  <si>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</si>
  <si>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</si>
  <si>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</si>
  <si>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</si>
  <si>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</si>
  <si>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</si>
  <si>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</si>
  <si>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</si>
  <si>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</si>
  <si>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</si>
  <si>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</si>
  <si>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</si>
  <si>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</si>
  <si>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</si>
  <si>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</si>
  <si>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</si>
  <si>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</si>
  <si>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</si>
  <si>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</si>
  <si>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</si>
  <si>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</si>
  <si>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</si>
  <si>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</si>
  <si>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</si>
  <si>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</si>
  <si>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</si>
  <si>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</si>
  <si>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</si>
  <si>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</si>
  <si>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</si>
  <si>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</si>
  <si>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</si>
  <si>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</si>
  <si>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</si>
  <si>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</si>
  <si>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</si>
  <si>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</si>
  <si>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</si>
  <si>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</si>
  <si>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</si>
  <si>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</si>
  <si>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</si>
  <si>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</si>
  <si>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</si>
  <si>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</si>
  <si>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</si>
  <si>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</si>
  <si>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</si>
  <si>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</si>
  <si>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</si>
  <si>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</si>
  <si>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</si>
  <si>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</si>
  <si>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</si>
  <si>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</si>
  <si>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</si>
  <si>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</si>
  <si>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</si>
  <si>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</si>
  <si>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</si>
  <si>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</si>
  <si>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</si>
  <si>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</si>
  <si>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</si>
  <si>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</si>
  <si>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</si>
  <si>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</si>
  <si>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</si>
  <si>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</si>
  <si>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</si>
  <si>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</si>
  <si>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</si>
  <si>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</si>
  <si>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</si>
  <si>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</si>
  <si>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</si>
  <si>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</si>
  <si>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</si>
  <si>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</si>
  <si>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</si>
  <si>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</si>
  <si>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</si>
  <si>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</si>
  <si>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</si>
  <si>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</si>
  <si>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</si>
  <si>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</si>
  <si>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</si>
  <si>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</si>
  <si>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</si>
  <si>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</si>
  <si>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</si>
  <si>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</si>
  <si>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</si>
  <si>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</si>
  <si>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</si>
  <si>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</si>
  <si>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</si>
  <si>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</si>
  <si>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</si>
  <si>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</si>
  <si>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</si>
  <si>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</si>
  <si>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</si>
  <si>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</si>
  <si>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</si>
  <si>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</si>
  <si>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</si>
  <si>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</si>
  <si>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</si>
  <si>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</si>
  <si>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</si>
  <si>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</si>
  <si>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</si>
  <si>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</si>
  <si>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</si>
  <si>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</si>
  <si>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</si>
  <si>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</si>
  <si>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</si>
  <si>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</si>
  <si>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</si>
  <si>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</si>
  <si>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</si>
  <si>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</si>
  <si>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</si>
  <si>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</si>
  <si>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</si>
  <si>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</si>
  <si>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</si>
  <si>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</si>
  <si>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</si>
  <si>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</si>
  <si>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</si>
  <si>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</si>
  <si>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</si>
  <si>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</si>
  <si>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</si>
  <si>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</si>
  <si>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</si>
  <si>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</si>
  <si>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</si>
  <si>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</si>
  <si>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</si>
  <si>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</si>
  <si>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</si>
  <si>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</si>
  <si>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</si>
  <si>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</si>
  <si>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</si>
  <si>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</si>
  <si>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</si>
  <si>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</si>
  <si>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</si>
  <si>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</si>
  <si>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</si>
  <si>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</si>
  <si>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</si>
  <si>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</si>
  <si>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</si>
  <si>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</si>
  <si>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</si>
  <si>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</si>
  <si>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</si>
  <si>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</si>
  <si>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</si>
  <si>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</si>
  <si>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</si>
  <si>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</si>
  <si>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</si>
  <si>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</si>
  <si>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</si>
  <si>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</si>
  <si>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</si>
  <si>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</si>
  <si>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</si>
  <si>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</si>
  <si>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</si>
  <si>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</si>
  <si>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</si>
  <si>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</si>
  <si>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</si>
  <si>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</si>
  <si>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</si>
  <si>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</si>
  <si>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</si>
  <si>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</si>
  <si>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</si>
  <si>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</si>
  <si>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</si>
  <si>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</si>
  <si>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</si>
  <si>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</si>
  <si>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</si>
  <si>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</si>
  <si>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</si>
  <si>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</si>
  <si>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</si>
  <si>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</si>
  <si>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</si>
  <si>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</si>
  <si>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</si>
  <si>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</si>
  <si>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</si>
  <si>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</si>
  <si>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</si>
  <si>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</si>
  <si>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</si>
  <si>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</si>
  <si>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</si>
  <si>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</si>
  <si>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</si>
  <si>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</si>
  <si>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</si>
  <si>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</si>
  <si>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</si>
  <si>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</si>
  <si>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</si>
  <si>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</si>
  <si>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</si>
  <si>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</si>
  <si>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</si>
  <si>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</si>
  <si>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</si>
  <si>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</si>
  <si>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</si>
  <si>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</si>
  <si>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</si>
  <si>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</si>
  <si>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</si>
  <si>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</si>
  <si>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</si>
  <si>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</si>
  <si>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</si>
  <si>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</si>
  <si>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</si>
  <si>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</si>
  <si>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</si>
  <si>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</si>
  <si>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</si>
  <si>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</si>
  <si>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</si>
  <si>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</si>
  <si>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</si>
  <si>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</si>
  <si>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</si>
  <si>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</si>
  <si>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</si>
  <si>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</si>
  <si>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</si>
  <si>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</si>
  <si>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</si>
  <si>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</si>
  <si>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</si>
  <si>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</si>
  <si>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</si>
  <si>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</si>
  <si>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</si>
  <si>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</si>
  <si>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</si>
  <si>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</si>
  <si>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</si>
  <si>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</si>
  <si>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</si>
  <si>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</si>
  <si>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</si>
  <si>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</si>
  <si>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</si>
  <si>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</si>
  <si>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</si>
  <si>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</si>
  <si>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</si>
  <si>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</si>
  <si>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</si>
  <si>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</si>
  <si>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</si>
  <si>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</si>
  <si>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</si>
  <si>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</si>
  <si>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</si>
  <si>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</si>
  <si>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</si>
  <si>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</si>
  <si>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</si>
  <si>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</si>
  <si>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</si>
  <si>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</si>
  <si>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</si>
  <si>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</si>
  <si>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</si>
  <si>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</si>
  <si>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</si>
  <si>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</si>
  <si>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</si>
  <si>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</si>
  <si>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</si>
  <si>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</si>
  <si>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</si>
  <si>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</si>
  <si>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</si>
  <si>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</si>
  <si>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</si>
  <si>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</si>
  <si>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</si>
  <si>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</si>
  <si>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</si>
  <si>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</si>
  <si>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</si>
  <si>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</si>
  <si>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</si>
  <si>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</si>
  <si>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</si>
  <si>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</si>
  <si>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</si>
  <si>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</si>
  <si>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</si>
  <si>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</si>
  <si>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</si>
  <si>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</si>
  <si>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</si>
  <si>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</si>
  <si>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</si>
  <si>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</si>
  <si>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</si>
  <si>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</si>
  <si>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</si>
  <si>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</si>
  <si>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</si>
  <si>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</si>
  <si>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</si>
  <si>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</si>
  <si>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</si>
  <si>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</si>
  <si>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</si>
  <si>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</si>
  <si>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</si>
  <si>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</si>
  <si>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</si>
  <si>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</si>
  <si>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</si>
  <si>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</si>
  <si>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</si>
  <si>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</si>
  <si>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</si>
  <si>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</si>
  <si>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</si>
  <si>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</si>
  <si>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</si>
  <si>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</si>
  <si>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</si>
  <si>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</si>
  <si>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</si>
  <si>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</si>
  <si>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</si>
  <si>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</si>
  <si>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</si>
  <si>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</si>
  <si>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</si>
  <si>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</si>
  <si>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</si>
  <si>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</si>
  <si>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</si>
  <si>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</si>
  <si>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</si>
  <si>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</si>
  <si>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</si>
  <si>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</si>
  <si>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</si>
  <si>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</si>
  <si>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</si>
  <si>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</si>
  <si>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</si>
  <si>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</si>
  <si>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</si>
  <si>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</si>
  <si>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</si>
  <si>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</si>
  <si>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</si>
  <si>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</si>
  <si>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</si>
  <si>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</si>
  <si>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</si>
  <si>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</si>
  <si>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</si>
  <si>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</si>
  <si>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</si>
  <si>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</si>
  <si>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</si>
  <si>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</si>
  <si>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</si>
  <si>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</si>
  <si>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</si>
  <si>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</si>
  <si>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</si>
  <si>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</si>
  <si>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</si>
  <si>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</si>
  <si>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</si>
  <si>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</si>
  <si>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</si>
  <si>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</si>
  <si>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</si>
  <si>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</si>
  <si>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</si>
  <si>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</si>
  <si>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</si>
  <si>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</si>
  <si>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</si>
  <si>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</si>
  <si>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</si>
  <si>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</si>
  <si>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</si>
  <si>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</si>
  <si>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</si>
  <si>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</si>
  <si>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</si>
  <si>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</si>
  <si>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</si>
  <si>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</si>
  <si>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</si>
  <si>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</si>
  <si>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</si>
  <si>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</si>
  <si>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</si>
  <si>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</si>
  <si>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</si>
  <si>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</si>
  <si>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</si>
  <si>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</si>
  <si>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</si>
  <si>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</si>
  <si>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</si>
  <si>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</si>
  <si>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</si>
  <si>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</si>
  <si>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</si>
  <si>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</si>
  <si>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</si>
  <si>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</si>
  <si>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</si>
  <si>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</si>
  <si>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</si>
  <si>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</si>
  <si>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</si>
  <si>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</si>
  <si>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</si>
  <si>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</si>
  <si>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</si>
  <si>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</si>
  <si>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</si>
  <si>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</si>
  <si>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</si>
  <si>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</si>
  <si>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</si>
  <si>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</si>
  <si>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</si>
  <si>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</si>
  <si>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</si>
  <si>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</si>
  <si>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</si>
  <si>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</si>
  <si>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</si>
  <si>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</si>
  <si>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</si>
  <si>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</si>
  <si>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</si>
  <si>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</si>
  <si>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</si>
  <si>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</si>
  <si>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</si>
  <si>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</si>
  <si>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</si>
  <si>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</si>
  <si>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</si>
  <si>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</si>
  <si>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</si>
  <si>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</si>
  <si>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</si>
  <si>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</si>
  <si>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</si>
  <si>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</si>
  <si>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</si>
  <si>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</si>
  <si>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</si>
  <si>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</si>
  <si>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</si>
  <si>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</si>
  <si>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</si>
  <si>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</si>
  <si>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</si>
  <si>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</si>
  <si>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</si>
  <si>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</si>
  <si>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</si>
  <si>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</si>
  <si>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</si>
  <si>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</si>
  <si>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</si>
  <si>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</si>
  <si>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</si>
  <si>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</si>
  <si>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</si>
  <si>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</si>
  <si>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</si>
  <si>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</si>
  <si>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</si>
  <si>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</si>
  <si>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</si>
  <si>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</si>
  <si>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</si>
  <si>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</si>
  <si>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</si>
  <si>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</si>
  <si>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</si>
  <si>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</si>
  <si>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</si>
  <si>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</si>
  <si>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</si>
  <si>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</si>
  <si>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</si>
  <si>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</si>
  <si>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</si>
  <si>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</si>
  <si>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</si>
  <si>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</si>
  <si>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</si>
  <si>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</si>
  <si>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</si>
  <si>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</si>
  <si>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</si>
  <si>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</si>
  <si>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</si>
  <si>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</si>
  <si>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</si>
  <si>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</si>
  <si>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</si>
  <si>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</si>
  <si>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</si>
  <si>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</si>
  <si>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</si>
  <si>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</si>
  <si>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</si>
  <si>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</si>
  <si>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</si>
  <si>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</si>
  <si>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</si>
  <si>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</si>
  <si>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</si>
  <si>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</si>
  <si>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</si>
  <si>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</si>
  <si>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</si>
  <si>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</si>
  <si>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</si>
  <si>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</si>
  <si>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</si>
  <si>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</si>
  <si>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</si>
  <si>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</si>
  <si>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</si>
  <si>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</si>
  <si>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</si>
  <si>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</si>
  <si>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</si>
  <si>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</si>
  <si>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</si>
  <si>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</si>
  <si>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</si>
  <si>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</si>
  <si>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</si>
  <si>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</si>
  <si>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</si>
  <si>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</si>
  <si>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</si>
  <si>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</si>
  <si>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</si>
  <si>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</si>
  <si>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</si>
  <si>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</si>
  <si>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</si>
  <si>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</si>
  <si>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</si>
  <si>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</si>
  <si>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</si>
  <si>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</si>
  <si>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</si>
  <si>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</si>
  <si>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</si>
  <si>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</si>
  <si>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</si>
  <si>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</si>
  <si>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</si>
  <si>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</si>
  <si>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</si>
  <si>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</si>
  <si>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</si>
  <si>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</si>
  <si>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</si>
  <si>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</si>
  <si>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</si>
  <si>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</si>
  <si>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</si>
  <si>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</si>
  <si>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</si>
  <si>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</si>
  <si>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</si>
  <si>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</si>
  <si>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</si>
  <si>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</si>
  <si>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</si>
  <si>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</si>
  <si>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</si>
  <si>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</si>
  <si>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</si>
  <si>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</si>
  <si>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</si>
  <si>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</si>
  <si>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</si>
  <si>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</si>
  <si>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</si>
  <si>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</si>
  <si>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</si>
  <si>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</si>
  <si>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</si>
  <si>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</si>
  <si>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</si>
  <si>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</si>
  <si>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</si>
  <si>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</si>
  <si>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</si>
  <si>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</si>
  <si>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</si>
  <si>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</si>
  <si>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</si>
  <si>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</si>
  <si>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</si>
  <si>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</si>
  <si>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</si>
  <si>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</si>
  <si>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</si>
  <si>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</si>
  <si>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</si>
  <si>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</si>
  <si>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</si>
  <si>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</si>
  <si>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</si>
  <si>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</si>
  <si>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</si>
  <si>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</si>
  <si>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</si>
  <si>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</si>
  <si>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</si>
  <si>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</si>
  <si>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</si>
  <si>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</si>
  <si>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</si>
  <si>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</si>
  <si>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</si>
  <si>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</si>
  <si>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</si>
  <si>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</si>
  <si>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</si>
  <si>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</si>
  <si>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</si>
  <si>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</si>
  <si>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</si>
  <si>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</si>
  <si>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</si>
  <si>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</si>
  <si>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</si>
  <si>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</si>
  <si>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</si>
  <si>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</si>
  <si>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</si>
  <si>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</si>
  <si>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</si>
  <si>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</si>
  <si>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</si>
  <si>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</si>
  <si>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</si>
  <si>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</si>
  <si>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</si>
  <si>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</si>
  <si>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</si>
  <si>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</si>
  <si>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</si>
  <si>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</si>
  <si>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</si>
  <si>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</si>
  <si>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</si>
  <si>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</si>
  <si>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</si>
  <si>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</si>
  <si>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</si>
  <si>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</si>
  <si>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</si>
  <si>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</si>
  <si>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</si>
  <si>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</si>
  <si>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</si>
  <si>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</si>
  <si>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</si>
  <si>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</si>
  <si>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</si>
  <si>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</si>
  <si>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</si>
  <si>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</si>
  <si>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</si>
  <si>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</si>
  <si>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</si>
  <si>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</si>
  <si>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</si>
  <si>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</si>
  <si>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</si>
  <si>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</si>
  <si>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</si>
  <si>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</si>
  <si>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</si>
  <si>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</si>
  <si>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</si>
  <si>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</si>
  <si>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</si>
  <si>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</si>
  <si>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</si>
  <si>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</si>
  <si>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</si>
  <si>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</si>
  <si>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</si>
  <si>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</si>
  <si>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</si>
  <si>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</si>
  <si>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</si>
  <si>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</si>
  <si>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</si>
  <si>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</si>
  <si>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</si>
  <si>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</si>
  <si>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</si>
  <si>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</si>
  <si>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</si>
  <si>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</si>
  <si>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</si>
  <si>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</si>
  <si>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</si>
  <si>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</si>
  <si>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</si>
  <si>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</si>
  <si>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</si>
  <si>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</si>
  <si>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</si>
  <si>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</si>
  <si>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</si>
  <si>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</si>
  <si>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</si>
  <si>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</si>
  <si>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</si>
  <si>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</si>
  <si>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</si>
  <si>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</si>
  <si>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</si>
  <si>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</si>
  <si>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</si>
  <si>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</si>
  <si>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</si>
  <si>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</si>
  <si>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</si>
  <si>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</si>
  <si>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</si>
  <si>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</si>
  <si>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</si>
  <si>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</si>
  <si>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</si>
  <si>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</si>
  <si>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</si>
  <si>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</si>
  <si>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</si>
  <si>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</si>
  <si>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</si>
  <si>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</si>
  <si>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</si>
  <si>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</si>
  <si>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</si>
  <si>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</si>
  <si>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</si>
  <si>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</si>
  <si>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</si>
  <si>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</si>
  <si>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</si>
  <si>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</si>
  <si>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</si>
  <si>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</si>
  <si>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</si>
  <si>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</si>
  <si>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</si>
  <si>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</si>
  <si>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</si>
  <si>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</si>
  <si>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</si>
  <si>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</si>
  <si>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</si>
  <si>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</si>
  <si>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</si>
  <si>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</si>
  <si>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</si>
  <si>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</si>
  <si>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</si>
  <si>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</si>
  <si>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</si>
  <si>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</si>
  <si>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</si>
  <si>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</si>
  <si>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</si>
  <si>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</si>
  <si>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</si>
  <si>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</si>
  <si>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</si>
  <si>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</si>
  <si>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</si>
  <si>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</si>
  <si>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</si>
  <si>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</si>
  <si>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</si>
  <si>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</si>
  <si>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</si>
  <si>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</si>
  <si>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</si>
  <si>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</si>
  <si>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</si>
  <si>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</si>
  <si>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</si>
  <si>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</si>
  <si>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</si>
  <si>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</si>
  <si>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</si>
  <si>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</si>
  <si>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</si>
  <si>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</si>
  <si>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</si>
  <si>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</si>
  <si>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</si>
  <si>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</si>
  <si>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</si>
  <si>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</si>
  <si>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</si>
  <si>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</si>
  <si>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</si>
  <si>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</si>
  <si>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</si>
  <si>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</si>
  <si>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</si>
  <si>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</si>
  <si>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</si>
  <si>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</si>
  <si>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</si>
  <si>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</si>
  <si>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</si>
  <si>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</si>
  <si>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</si>
  <si>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</si>
  <si>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</si>
  <si>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</si>
  <si>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</si>
  <si>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</si>
  <si>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</si>
  <si>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</si>
  <si>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</si>
  <si>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</si>
  <si>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</si>
  <si>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</si>
  <si>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</si>
  <si>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</si>
  <si>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</si>
  <si>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</si>
  <si>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</si>
  <si>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</si>
  <si>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</si>
  <si>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</si>
  <si>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</si>
  <si>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</si>
  <si>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</si>
  <si>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</si>
  <si>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</si>
  <si>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</si>
  <si>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</si>
  <si>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</si>
  <si>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</si>
  <si>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</si>
  <si>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</si>
  <si>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</si>
  <si>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</si>
  <si>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</si>
  <si>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</si>
  <si>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</si>
  <si>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</si>
  <si>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</si>
  <si>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</si>
  <si>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</si>
  <si>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</si>
  <si>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</si>
  <si>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</si>
  <si>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</si>
  <si>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</si>
  <si>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</si>
  <si>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</si>
  <si>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</si>
  <si>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</si>
  <si>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</si>
  <si>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</si>
  <si>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</si>
  <si>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</si>
  <si>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</si>
  <si>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</si>
  <si>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</si>
  <si>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</si>
  <si>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</si>
  <si>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</si>
  <si>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</si>
  <si>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</si>
  <si>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</si>
  <si>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</si>
  <si>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</si>
  <si>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</si>
  <si>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</si>
  <si>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</si>
  <si>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</si>
  <si>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</si>
  <si>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</si>
  <si>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</si>
  <si>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</si>
  <si>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</si>
  <si>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</si>
  <si>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</si>
  <si>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</si>
  <si>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</si>
  <si>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</si>
  <si>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</si>
  <si>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</si>
  <si>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</si>
  <si>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</si>
  <si>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</si>
  <si>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</si>
  <si>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</si>
  <si>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</si>
  <si>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</si>
  <si>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</si>
  <si>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</si>
  <si>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</si>
  <si>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</si>
  <si>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</si>
  <si>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</si>
  <si>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</si>
  <si>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</si>
  <si>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</si>
  <si>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</si>
  <si>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</si>
  <si>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</si>
  <si>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</si>
  <si>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</si>
  <si>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</si>
  <si>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</si>
  <si>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</si>
  <si>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</si>
  <si>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</si>
  <si>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</si>
  <si>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</si>
  <si>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</si>
  <si>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</si>
  <si>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</si>
  <si>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</si>
  <si>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</si>
  <si>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</si>
  <si>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</si>
  <si>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</si>
  <si>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</si>
  <si>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</si>
  <si>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</si>
  <si>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</si>
  <si>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</si>
  <si>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</si>
  <si>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</si>
  <si>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</si>
  <si>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</si>
  <si>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</si>
  <si>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</si>
  <si>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</si>
  <si>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</si>
  <si>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</si>
  <si>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</si>
  <si>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</si>
  <si>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</si>
  <si>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</si>
  <si>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</si>
  <si>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</si>
  <si>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</si>
  <si>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</si>
  <si>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</si>
  <si>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</si>
  <si>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</si>
  <si>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</si>
  <si>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</si>
  <si>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</si>
  <si>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</si>
  <si>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</si>
  <si>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</si>
  <si>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</si>
  <si>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</si>
  <si>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</si>
  <si>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</si>
  <si>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</si>
  <si>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</si>
  <si>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</si>
  <si>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</si>
  <si>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</si>
  <si>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</si>
  <si>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</si>
  <si>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</si>
  <si>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</si>
  <si>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</si>
  <si>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</si>
  <si>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</si>
  <si>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</si>
  <si>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</si>
  <si>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</si>
  <si>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</si>
  <si>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</si>
  <si>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</si>
  <si>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</si>
  <si>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</si>
  <si>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</si>
  <si>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</si>
  <si>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</si>
  <si>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</si>
  <si>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</si>
  <si>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</si>
  <si>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</si>
  <si>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</si>
  <si>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</si>
  <si>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</si>
  <si>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</si>
  <si>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</si>
  <si>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</si>
  <si>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</si>
  <si>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</si>
  <si>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</si>
  <si>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</si>
  <si>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</si>
  <si>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</si>
  <si>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</si>
  <si>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</si>
  <si>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</si>
  <si>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</si>
  <si>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</si>
  <si>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</si>
  <si>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</si>
  <si>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</si>
  <si>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</si>
  <si>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</si>
  <si>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</si>
  <si>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</si>
  <si>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</si>
  <si>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</si>
  <si>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</si>
  <si>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</si>
  <si>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</si>
  <si>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</si>
  <si>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</si>
  <si>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</si>
  <si>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</si>
  <si>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</si>
  <si>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</si>
  <si>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</si>
  <si>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</si>
  <si>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</si>
  <si>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</si>
  <si>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</si>
  <si>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</si>
  <si>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</si>
  <si>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</si>
  <si>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</si>
  <si>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</si>
  <si>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</si>
  <si>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</si>
  <si>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</si>
  <si>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</si>
  <si>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</si>
  <si>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</si>
  <si>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</si>
  <si>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</si>
  <si>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</si>
  <si>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</si>
  <si>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</si>
  <si>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</si>
  <si>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</si>
  <si>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</si>
  <si>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</si>
  <si>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</si>
  <si>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</si>
  <si>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</si>
  <si>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</si>
  <si>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</si>
  <si>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</si>
  <si>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</si>
  <si>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</si>
  <si>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</si>
  <si>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</si>
  <si>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</si>
  <si>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</si>
  <si>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</si>
  <si>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</si>
  <si>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</si>
  <si>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</si>
  <si>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</si>
  <si>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</si>
  <si>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</si>
  <si>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</si>
  <si>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</si>
  <si>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</si>
  <si>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</si>
  <si>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</si>
  <si>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</si>
  <si>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</si>
  <si>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</si>
  <si>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</si>
  <si>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</si>
  <si>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</si>
  <si>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</si>
  <si>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</si>
  <si>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</si>
  <si>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</si>
  <si>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</si>
  <si>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</si>
  <si>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</si>
  <si>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</si>
  <si>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</si>
  <si>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</si>
  <si>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</si>
  <si>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</si>
  <si>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</si>
  <si>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</si>
  <si>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</si>
  <si>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</si>
  <si>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</si>
  <si>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</si>
  <si>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</si>
  <si>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</si>
  <si>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</si>
  <si>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</si>
  <si>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</si>
  <si>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</si>
  <si>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</si>
  <si>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</si>
  <si>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</si>
  <si>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</si>
  <si>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</si>
  <si>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</si>
  <si>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</si>
  <si>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</si>
  <si>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</si>
  <si>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</si>
  <si>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</si>
  <si>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</si>
  <si>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</si>
  <si>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</si>
  <si>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</si>
  <si>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</si>
  <si>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</si>
  <si>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</si>
  <si>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</si>
  <si>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</si>
  <si>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</si>
  <si>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</si>
  <si>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</si>
  <si>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</si>
  <si>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</si>
  <si>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</si>
  <si>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</si>
  <si>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</si>
  <si>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</si>
  <si>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</si>
  <si>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</si>
  <si>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</si>
  <si>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</si>
  <si>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</si>
  <si>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</si>
  <si>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</si>
  <si>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</si>
  <si>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</si>
  <si>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</si>
  <si>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</si>
  <si>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</si>
  <si>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</si>
  <si>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</si>
  <si>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</si>
  <si>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</si>
  <si>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</si>
  <si>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</si>
  <si>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</si>
  <si>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</si>
  <si>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</si>
  <si>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</si>
  <si>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</si>
  <si>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</si>
  <si>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</si>
  <si>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</si>
  <si>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</si>
  <si>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</si>
  <si>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</si>
  <si>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</si>
  <si>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</si>
  <si>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</si>
  <si>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</si>
  <si>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</si>
  <si>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</si>
  <si>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</si>
  <si>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</si>
  <si>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</si>
  <si>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</si>
  <si>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</si>
  <si>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</si>
  <si>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</si>
  <si>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</si>
  <si>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</si>
  <si>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</si>
  <si>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</si>
  <si>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</si>
  <si>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</si>
  <si>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</si>
  <si>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</si>
  <si>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</si>
  <si>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</si>
  <si>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</si>
  <si>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</si>
  <si>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</si>
  <si>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</si>
  <si>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</si>
  <si>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</si>
  <si>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</si>
  <si>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</si>
  <si>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</si>
  <si>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</si>
  <si>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</si>
  <si>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</si>
  <si>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</si>
  <si>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</si>
  <si>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</si>
  <si>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</si>
  <si>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</si>
  <si>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</si>
  <si>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</si>
  <si>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</si>
  <si>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</si>
  <si>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</si>
  <si>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</si>
  <si>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</si>
  <si>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</si>
  <si>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</si>
  <si>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</si>
  <si>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</si>
  <si>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</si>
  <si>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</si>
  <si>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</si>
  <si>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</si>
  <si>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</si>
  <si>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</si>
  <si>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</si>
  <si>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</si>
  <si>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</si>
  <si>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</si>
  <si>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</si>
  <si>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</si>
  <si>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</si>
  <si>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</si>
  <si>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</si>
  <si>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</si>
  <si>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</si>
  <si>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</si>
  <si>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</si>
  <si>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</si>
  <si>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</si>
  <si>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</si>
  <si>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</si>
  <si>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</si>
  <si>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</si>
  <si>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</si>
  <si>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</si>
  <si>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</si>
  <si>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</si>
  <si>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</si>
  <si>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</si>
  <si>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</si>
  <si>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</si>
  <si>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</si>
  <si>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</si>
  <si>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</si>
  <si>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</si>
  <si>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</si>
  <si>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</si>
  <si>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</si>
  <si>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</si>
  <si>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</si>
  <si>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</si>
  <si>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</si>
  <si>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</si>
  <si>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</si>
  <si>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</si>
  <si>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</si>
  <si>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</si>
  <si>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</si>
  <si>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</si>
  <si>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</si>
  <si>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</si>
  <si>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</si>
  <si>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</si>
  <si>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</si>
  <si>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</si>
  <si>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</si>
  <si>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</si>
  <si>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</si>
  <si>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</si>
  <si>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</si>
  <si>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</si>
  <si>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</si>
  <si>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</si>
  <si>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</si>
  <si>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</si>
  <si>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</si>
  <si>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</si>
  <si>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</si>
  <si>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</si>
  <si>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</si>
  <si>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</si>
  <si>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</si>
  <si>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</si>
  <si>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</si>
  <si>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</si>
  <si>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</si>
  <si>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</si>
  <si>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</si>
  <si>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</si>
  <si>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</si>
  <si>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</si>
  <si>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</si>
  <si>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</si>
  <si>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</si>
  <si>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</si>
  <si>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</si>
  <si>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</si>
  <si>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</si>
  <si>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</si>
  <si>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</si>
  <si>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</si>
  <si>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</si>
  <si>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</si>
  <si>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</si>
  <si>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</si>
  <si>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</si>
  <si>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</si>
  <si>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</si>
  <si>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</si>
  <si>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</si>
  <si>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</si>
  <si>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</si>
  <si>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</si>
  <si>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</si>
  <si>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</si>
  <si>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</si>
  <si>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</si>
  <si>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</si>
  <si>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</si>
  <si>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</si>
  <si>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</si>
  <si>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</si>
  <si>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</si>
  <si>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</si>
  <si>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</si>
  <si>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</si>
  <si>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</si>
  <si>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</si>
  <si>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</si>
  <si>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</si>
  <si>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</si>
  <si>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</si>
  <si>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</si>
  <si>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</si>
  <si>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</si>
  <si>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</si>
  <si>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</si>
  <si>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</si>
  <si>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</si>
  <si>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</si>
  <si>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</si>
  <si>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</si>
  <si>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</si>
  <si>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</si>
  <si>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</si>
  <si>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</si>
  <si>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</si>
  <si>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</si>
  <si>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</si>
  <si>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</si>
  <si>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</si>
  <si>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</si>
  <si>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</si>
  <si>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</si>
  <si>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</si>
  <si>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</si>
  <si>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</si>
  <si>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</si>
  <si>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</si>
  <si>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</si>
  <si>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</si>
  <si>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</si>
  <si>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</si>
  <si>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</si>
  <si>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</si>
  <si>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</si>
  <si>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</si>
  <si>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</si>
  <si>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</si>
  <si>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</si>
  <si>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</si>
  <si>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</si>
  <si>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</si>
  <si>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</si>
  <si>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</si>
  <si>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</si>
  <si>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</si>
  <si>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</si>
  <si>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</si>
  <si>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</si>
  <si>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</si>
  <si>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</si>
  <si>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</si>
  <si>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</si>
  <si>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</si>
  <si>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</si>
  <si>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</si>
  <si>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</si>
  <si>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</si>
  <si>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</si>
  <si>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</si>
  <si>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</si>
  <si>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</si>
  <si>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</si>
  <si>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</si>
  <si>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</si>
  <si>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</si>
  <si>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</si>
  <si>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</si>
  <si>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</si>
  <si>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</si>
  <si>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</si>
  <si>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</si>
  <si>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</si>
  <si>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</si>
  <si>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</si>
  <si>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</si>
  <si>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</si>
  <si>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</si>
  <si>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</si>
  <si>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</si>
  <si>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</si>
  <si>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</si>
  <si>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</si>
  <si>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</si>
  <si>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</si>
  <si>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</si>
  <si>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</si>
  <si>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</si>
  <si>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</si>
  <si>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</si>
  <si>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</si>
  <si>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</si>
  <si>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</si>
  <si>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</si>
  <si>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</si>
  <si>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</si>
  <si>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</si>
  <si>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</si>
  <si>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</si>
  <si>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</si>
  <si>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</si>
  <si>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</si>
  <si>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</si>
  <si>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</si>
  <si>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</si>
  <si>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</si>
  <si>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</si>
  <si>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</si>
  <si>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</si>
  <si>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</si>
  <si>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</si>
  <si>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</si>
  <si>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</si>
  <si>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</si>
  <si>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</si>
  <si>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</si>
  <si>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</si>
  <si>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</si>
  <si>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</si>
  <si>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</si>
  <si>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</si>
  <si>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</si>
  <si>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</si>
  <si>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</si>
  <si>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</si>
  <si>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</si>
  <si>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</si>
  <si>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</si>
  <si>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</si>
  <si>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</si>
  <si>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</si>
  <si>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</si>
  <si>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</si>
  <si>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</si>
  <si>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</si>
  <si>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</si>
  <si>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</si>
  <si>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</si>
  <si>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</si>
  <si>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</si>
  <si>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</si>
  <si>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</si>
  <si>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</si>
  <si>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</si>
  <si>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</si>
  <si>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</si>
  <si>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</si>
  <si>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</si>
  <si>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</si>
  <si>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</si>
  <si>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</si>
  <si>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</si>
  <si>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</si>
  <si>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</si>
  <si>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</si>
  <si>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</si>
  <si>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</si>
  <si>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</si>
  <si>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</si>
  <si>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</si>
  <si>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</si>
  <si>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</si>
  <si>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</si>
  <si>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</si>
  <si>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</si>
  <si>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</si>
  <si>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</si>
  <si>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</si>
  <si>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</si>
  <si>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</si>
  <si>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</si>
  <si>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</si>
  <si>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</si>
  <si>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</si>
  <si>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</si>
  <si>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</si>
  <si>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</si>
  <si>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</si>
  <si>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</si>
  <si>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</si>
  <si>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</si>
  <si>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</si>
  <si>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</si>
  <si>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</si>
  <si>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</si>
  <si>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</si>
  <si>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</si>
  <si>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</si>
  <si>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</si>
  <si>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</si>
  <si>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</si>
  <si>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</si>
  <si>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</si>
  <si>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</si>
  <si>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</si>
  <si>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</si>
  <si>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</si>
  <si>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</si>
  <si>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</si>
  <si>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</si>
  <si>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</si>
  <si>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</si>
  <si>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</si>
  <si>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</si>
  <si>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</si>
  <si>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</si>
  <si>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</si>
  <si>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</si>
  <si>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</si>
  <si>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</si>
  <si>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</si>
  <si>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</si>
  <si>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</si>
  <si>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</si>
  <si>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</si>
  <si>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</si>
  <si>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</si>
  <si>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</si>
  <si>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</si>
  <si>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</si>
  <si>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</si>
  <si>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</si>
  <si>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</si>
  <si>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</si>
  <si>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</si>
  <si>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</si>
  <si>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</si>
  <si>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</si>
  <si>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</si>
  <si>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</si>
  <si>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</si>
  <si>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</si>
  <si>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</si>
  <si>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</si>
  <si>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</si>
  <si>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</si>
  <si>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</si>
  <si>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</si>
  <si>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</si>
  <si>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</si>
  <si>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</si>
  <si>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</si>
  <si>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</si>
  <si>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</si>
  <si>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</si>
  <si>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</si>
  <si>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</si>
  <si>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</si>
  <si>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</si>
  <si>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</si>
  <si>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</si>
  <si>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</si>
  <si>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</si>
  <si>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</si>
  <si>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</si>
  <si>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</si>
  <si>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</si>
  <si>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</si>
  <si>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</si>
  <si>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</si>
  <si>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</si>
  <si>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</si>
  <si>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</si>
  <si>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</si>
  <si>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</si>
  <si>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</si>
  <si>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</si>
  <si>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</si>
  <si>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</si>
  <si>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</si>
  <si>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</si>
  <si>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</si>
  <si>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</si>
  <si>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</si>
  <si>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</si>
  <si>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</si>
  <si>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</si>
  <si>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</si>
  <si>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</si>
  <si>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</si>
  <si>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</si>
  <si>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</si>
  <si>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</si>
  <si>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</si>
  <si>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</si>
  <si>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</si>
  <si>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</si>
  <si>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</si>
  <si>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</si>
  <si>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</si>
  <si>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</si>
  <si>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</si>
  <si>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</si>
  <si>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</si>
  <si>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</si>
  <si>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</si>
  <si>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</si>
  <si>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</si>
  <si>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</si>
  <si>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</si>
  <si>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</si>
  <si>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</si>
  <si>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</si>
  <si>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</si>
  <si>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</si>
  <si>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</si>
  <si>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</si>
  <si>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</si>
  <si>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</si>
  <si>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</si>
  <si>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</si>
  <si>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</si>
  <si>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</si>
  <si>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</si>
  <si>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</si>
  <si>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</si>
  <si>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</si>
  <si>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</si>
  <si>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</si>
  <si>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</si>
  <si>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</si>
  <si>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</si>
  <si>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</si>
  <si>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</si>
  <si>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</si>
  <si>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</si>
  <si>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</si>
  <si>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</si>
  <si>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</si>
  <si>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</si>
  <si>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</si>
  <si>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</si>
  <si>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</si>
  <si>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</si>
  <si>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</si>
  <si>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</si>
  <si>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</si>
  <si>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</si>
  <si>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</si>
  <si>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</si>
  <si>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</si>
  <si>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</si>
  <si>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</si>
  <si>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</si>
  <si>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</si>
  <si>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</si>
  <si>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</si>
  <si>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</si>
  <si>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</si>
  <si>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</si>
  <si>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</si>
  <si>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</si>
  <si>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</si>
  <si>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</si>
  <si>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</si>
  <si>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</si>
  <si>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</si>
  <si>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</si>
  <si>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</si>
  <si>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</si>
  <si>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</si>
  <si>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</si>
  <si>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</si>
  <si>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</si>
  <si>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</si>
  <si>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</si>
  <si>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</si>
  <si>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</si>
  <si>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</si>
  <si>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</si>
  <si>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</si>
  <si>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</si>
  <si>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</si>
  <si>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</si>
  <si>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</si>
  <si>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</si>
  <si>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</si>
  <si>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</si>
  <si>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</si>
  <si>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</si>
  <si>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</si>
  <si>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</si>
  <si>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</si>
  <si>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</si>
  <si>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</si>
  <si>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</si>
  <si>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</si>
  <si>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</si>
  <si>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</si>
  <si>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</si>
  <si>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</si>
  <si>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</si>
  <si>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</si>
  <si>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</si>
  <si>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</si>
  <si>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</si>
  <si>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</si>
  <si>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</si>
  <si>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</si>
  <si>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</si>
  <si>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</si>
  <si>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</si>
  <si>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</si>
  <si>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</si>
  <si>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</si>
  <si>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</si>
  <si>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</si>
  <si>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</si>
  <si>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</si>
  <si>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</si>
  <si>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</si>
  <si>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</si>
  <si>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</si>
  <si>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</si>
  <si>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</si>
  <si>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</si>
  <si>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</si>
  <si>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</si>
  <si>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</si>
  <si>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</si>
  <si>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</si>
  <si>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</si>
  <si>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</si>
  <si>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</si>
  <si>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</si>
  <si>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</si>
  <si>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</si>
  <si>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</si>
  <si>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</si>
  <si>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</si>
  <si>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</si>
  <si>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</si>
  <si>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</si>
  <si>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</si>
  <si>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</si>
  <si>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</si>
  <si>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</si>
  <si>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</si>
  <si>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</si>
  <si>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</si>
  <si>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</si>
  <si>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</si>
  <si>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</si>
  <si>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</si>
  <si>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</si>
  <si>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</si>
  <si>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</si>
  <si>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</si>
  <si>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</si>
  <si>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</si>
  <si>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</si>
  <si>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</si>
  <si>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</si>
  <si>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</si>
  <si>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</si>
  <si>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</si>
  <si>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</si>
  <si>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</si>
  <si>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</si>
  <si>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</si>
  <si>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</si>
  <si>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</si>
  <si>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</si>
  <si>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</si>
  <si>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</si>
  <si>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</si>
  <si>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</si>
  <si>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</si>
  <si>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</si>
  <si>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</si>
  <si>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</si>
  <si>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</si>
  <si>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</si>
  <si>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</si>
  <si>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</si>
  <si>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</si>
  <si>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</si>
  <si>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</si>
  <si>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</si>
  <si>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</si>
  <si>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</si>
  <si>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</si>
  <si>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</si>
  <si>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</si>
  <si>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</si>
  <si>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</si>
  <si>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</si>
  <si>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</si>
  <si>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</si>
  <si>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</si>
  <si>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</si>
  <si>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</si>
  <si>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</si>
  <si>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</si>
  <si>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</si>
  <si>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</si>
  <si>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</si>
  <si>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</si>
  <si>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</si>
  <si>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</si>
  <si>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</si>
  <si>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</si>
  <si>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</si>
  <si>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</si>
  <si>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</si>
  <si>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</si>
  <si>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</si>
  <si>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</si>
  <si>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</si>
  <si>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</si>
  <si>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</si>
  <si>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</si>
  <si>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</si>
  <si>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</si>
  <si>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</si>
  <si>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</si>
  <si>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</si>
  <si>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</si>
  <si>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</si>
  <si>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</si>
  <si>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</si>
  <si>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</si>
  <si>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</si>
  <si>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</si>
  <si>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</si>
  <si>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</si>
  <si>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</si>
  <si>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</si>
  <si>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</si>
  <si>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</si>
  <si>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</si>
  <si>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</si>
  <si>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</si>
  <si>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</si>
  <si>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</si>
  <si>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</si>
  <si>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</si>
  <si>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</si>
  <si>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</si>
  <si>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</si>
  <si>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</si>
  <si>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</si>
  <si>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</si>
  <si>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</si>
  <si>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</si>
  <si>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</si>
  <si>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</si>
  <si>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</si>
  <si>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</si>
  <si>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</si>
  <si>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</si>
  <si>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</si>
  <si>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</si>
  <si>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</si>
  <si>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</si>
  <si>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</si>
  <si>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</si>
  <si>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</si>
  <si>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</si>
  <si>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</si>
  <si>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</si>
  <si>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</si>
  <si>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</si>
  <si>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</si>
  <si>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</si>
  <si>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</si>
  <si>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</si>
  <si>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</si>
  <si>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</si>
  <si>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</si>
  <si>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</si>
  <si>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</si>
  <si>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</si>
  <si>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</si>
  <si>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</si>
  <si>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</si>
  <si>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</si>
  <si>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</si>
  <si>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</si>
  <si>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</si>
  <si>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</si>
  <si>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</si>
  <si>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</si>
  <si>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</si>
  <si>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</si>
  <si>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</si>
  <si>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</si>
  <si>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</si>
  <si>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</si>
  <si>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</si>
  <si>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</si>
  <si>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</si>
  <si>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</si>
  <si>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</si>
  <si>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</si>
  <si>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</si>
  <si>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</si>
  <si>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</si>
  <si>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</si>
  <si>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</si>
  <si>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</si>
  <si>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</si>
  <si>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</si>
  <si>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</si>
  <si>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</si>
  <si>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</si>
  <si>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</si>
  <si>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</si>
  <si>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</si>
  <si>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</si>
  <si>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</si>
  <si>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</si>
  <si>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</si>
  <si>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</si>
  <si>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</si>
  <si>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</si>
  <si>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</si>
  <si>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</si>
  <si>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</si>
  <si>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</si>
  <si>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</si>
  <si>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</si>
  <si>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</si>
  <si>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</si>
  <si>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</si>
  <si>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</si>
  <si>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</si>
  <si>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</si>
  <si>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</si>
  <si>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</si>
  <si>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</si>
  <si>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</si>
  <si>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</si>
  <si>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</si>
  <si>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</si>
  <si>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</si>
  <si>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</si>
  <si>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</si>
  <si>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</si>
  <si>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</si>
  <si>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</si>
  <si>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</si>
  <si>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</si>
  <si>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</si>
  <si>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</si>
  <si>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</si>
  <si>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</si>
  <si>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</si>
  <si>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</si>
  <si>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</si>
  <si>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</si>
  <si>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</si>
  <si>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</si>
  <si>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</si>
  <si>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</si>
  <si>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</si>
  <si>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</si>
  <si>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</si>
  <si>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</si>
  <si>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</si>
  <si>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</si>
  <si>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</si>
  <si>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</si>
  <si>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</si>
  <si>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</si>
  <si>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</si>
  <si>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</si>
  <si>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</si>
  <si>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</si>
  <si>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</si>
  <si>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</si>
  <si>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</si>
  <si>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</si>
  <si>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</si>
  <si>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</si>
  <si>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</si>
  <si>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</si>
  <si>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</si>
  <si>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</si>
  <si>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</si>
  <si>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</si>
  <si>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</si>
  <si>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</si>
  <si>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</si>
  <si>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</si>
  <si>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</si>
  <si>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</si>
  <si>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</si>
  <si>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</si>
  <si>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</si>
  <si>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</si>
  <si>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</si>
  <si>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</si>
  <si>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</si>
  <si>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</si>
  <si>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</si>
  <si>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</si>
  <si>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</si>
  <si>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</si>
  <si>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</si>
  <si>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</si>
  <si>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</si>
  <si>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</si>
  <si>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</si>
  <si>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</si>
  <si>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</si>
  <si>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</si>
  <si>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</si>
  <si>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</si>
  <si>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</si>
  <si>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</si>
  <si>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</si>
  <si>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</si>
  <si>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</si>
  <si>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</si>
  <si>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</si>
  <si>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</si>
  <si>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</si>
  <si>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</si>
  <si>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</si>
  <si>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</si>
  <si>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</si>
  <si>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</si>
  <si>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</si>
  <si>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</si>
  <si>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</si>
  <si>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</si>
  <si>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</si>
  <si>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</si>
  <si>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</si>
  <si>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</si>
  <si>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</si>
  <si>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</si>
  <si>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</si>
  <si>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</si>
  <si>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</si>
  <si>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</si>
  <si>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</si>
  <si>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</si>
  <si>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</si>
  <si>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</si>
  <si>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</si>
  <si>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</si>
  <si>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</si>
  <si>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</si>
  <si>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</si>
  <si>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</si>
  <si>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</si>
  <si>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</si>
  <si>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</si>
  <si>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</si>
  <si>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</si>
  <si>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</si>
  <si>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</si>
  <si>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</si>
  <si>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</si>
  <si>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</si>
  <si>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</si>
  <si>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</si>
  <si>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</si>
  <si>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</si>
  <si>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</si>
  <si>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</si>
  <si>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</si>
  <si>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</si>
  <si>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</si>
  <si>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</si>
  <si>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</si>
  <si>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</si>
  <si>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</si>
  <si>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</si>
  <si>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</si>
  <si>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</si>
  <si>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</si>
  <si>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</si>
  <si>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</si>
  <si>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</si>
  <si>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</si>
  <si>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</si>
  <si>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</si>
  <si>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</si>
  <si>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</si>
  <si>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</si>
  <si>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</si>
  <si>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</si>
  <si>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</si>
  <si>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</si>
  <si>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</si>
  <si>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</si>
  <si>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</si>
  <si>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</si>
  <si>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</si>
  <si>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</si>
  <si>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</si>
  <si>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</si>
  <si>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</si>
  <si>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</si>
  <si>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</si>
  <si>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</si>
  <si>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</si>
  <si>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</si>
  <si>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</si>
  <si>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</si>
  <si>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</si>
  <si>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</si>
  <si>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</si>
  <si>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</si>
  <si>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</si>
  <si>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</si>
  <si>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</si>
  <si>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</si>
  <si>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</si>
  <si>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</si>
  <si>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</si>
  <si>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</si>
  <si>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</si>
  <si>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</si>
  <si>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</si>
  <si>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</si>
  <si>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</si>
  <si>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</si>
  <si>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</si>
  <si>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</si>
  <si>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</si>
  <si>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</si>
  <si>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</si>
  <si>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</si>
  <si>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</si>
  <si>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</si>
  <si>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</si>
  <si>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</si>
  <si>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</si>
  <si>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</si>
  <si>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</si>
  <si>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</si>
  <si>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</si>
  <si>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</si>
  <si>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</si>
  <si>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</si>
  <si>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</si>
  <si>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</si>
  <si>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</si>
  <si>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</si>
  <si>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</si>
  <si>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</si>
  <si>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</si>
  <si>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</si>
  <si>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</si>
  <si>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</si>
  <si>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</si>
  <si>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</si>
  <si>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</si>
  <si>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</si>
  <si>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</si>
  <si>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</si>
  <si>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</si>
  <si>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</si>
  <si>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</si>
  <si>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</si>
  <si>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</si>
  <si>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</si>
  <si>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</si>
  <si>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</si>
  <si>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</si>
  <si>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</si>
  <si>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</si>
  <si>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</si>
  <si>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</si>
  <si>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</si>
  <si>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</si>
  <si>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</si>
  <si>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</si>
  <si>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</si>
  <si>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</si>
  <si>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</si>
  <si>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</si>
  <si>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</si>
  <si>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</si>
  <si>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</si>
  <si>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</si>
  <si>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</si>
  <si>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</si>
  <si>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</si>
  <si>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</si>
  <si>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</si>
  <si>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</si>
  <si>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</si>
  <si>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</si>
  <si>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</si>
  <si>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</si>
  <si>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</si>
  <si>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</si>
  <si>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</si>
  <si>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</si>
  <si>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</si>
  <si>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</si>
  <si>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</si>
  <si>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</si>
  <si>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</si>
  <si>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</si>
  <si>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</si>
  <si>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</si>
  <si>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</si>
  <si>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</si>
  <si>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</si>
  <si>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</si>
  <si>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</si>
  <si>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</si>
  <si>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</si>
  <si>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</si>
  <si>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</si>
  <si>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</si>
  <si>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</si>
  <si>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</si>
  <si>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</si>
  <si>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</si>
  <si>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</si>
  <si>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</si>
  <si>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</si>
  <si>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</si>
  <si>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</si>
  <si>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</si>
  <si>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</si>
  <si>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</si>
  <si>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</si>
  <si>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</si>
  <si>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</si>
  <si>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</si>
  <si>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</si>
  <si>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</si>
  <si>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</si>
  <si>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</si>
  <si>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</si>
  <si>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</si>
  <si>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</si>
  <si>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</si>
  <si>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</si>
  <si>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</si>
  <si>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</si>
  <si>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</si>
  <si>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</si>
  <si>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</si>
  <si>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</si>
  <si>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</si>
  <si>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</si>
  <si>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</si>
  <si>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</si>
  <si>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</si>
  <si>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</si>
  <si>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</si>
  <si>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</si>
  <si>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</si>
  <si>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</si>
  <si>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</si>
  <si>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</si>
  <si>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</si>
  <si>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</si>
  <si>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</si>
  <si>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</si>
  <si>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</si>
  <si>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</si>
  <si>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</si>
  <si>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</si>
  <si>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</si>
  <si>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</si>
  <si>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</si>
  <si>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</si>
  <si>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</si>
  <si>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</si>
  <si>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</si>
  <si>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</si>
  <si>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</si>
  <si>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</si>
  <si>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</si>
  <si>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</si>
  <si>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</si>
  <si>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</si>
  <si>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</si>
  <si>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</si>
  <si>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</si>
  <si>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</si>
  <si>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</si>
  <si>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</si>
  <si>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</si>
  <si>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</si>
  <si>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</si>
  <si>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</si>
  <si>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</si>
  <si>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</si>
  <si>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</si>
  <si>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</si>
  <si>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</si>
  <si>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</si>
  <si>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</si>
  <si>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</si>
  <si>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</si>
  <si>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</si>
  <si>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</si>
  <si>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</si>
  <si>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</si>
  <si>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</si>
  <si>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</si>
  <si>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</si>
  <si>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</si>
  <si>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</si>
  <si>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</si>
  <si>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</si>
  <si>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</si>
  <si>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</si>
  <si>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</si>
  <si>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</si>
  <si>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</si>
  <si>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</si>
  <si>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</si>
  <si>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</si>
  <si>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</si>
  <si>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</si>
  <si>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</si>
  <si>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</si>
  <si>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</si>
  <si>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</si>
  <si>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</si>
  <si>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</si>
  <si>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</si>
  <si>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</si>
  <si>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</si>
  <si>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</si>
  <si>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</si>
  <si>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</si>
  <si>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</si>
  <si>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</si>
  <si>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</si>
  <si>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</si>
  <si>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</si>
  <si>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</si>
  <si>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</si>
  <si>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</si>
  <si>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</si>
  <si>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</si>
  <si>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</si>
  <si>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</si>
  <si>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</si>
  <si>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</si>
  <si>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</si>
  <si>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</si>
  <si>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</si>
  <si>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</si>
  <si>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</si>
  <si>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</si>
  <si>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</si>
  <si>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</si>
  <si>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</si>
  <si>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</si>
  <si>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</si>
  <si>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</si>
  <si>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</si>
  <si>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</si>
  <si>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</si>
  <si>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</si>
  <si>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</si>
  <si>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</si>
  <si>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</si>
  <si>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</si>
  <si>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</si>
  <si>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</si>
  <si>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</si>
  <si>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</si>
  <si>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</si>
  <si>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</si>
  <si>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</si>
  <si>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</si>
  <si>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</si>
  <si>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</si>
  <si>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</si>
  <si>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</si>
  <si>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</si>
  <si>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</si>
  <si>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</si>
  <si>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</si>
  <si>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</si>
  <si>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</si>
  <si>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</si>
  <si>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</si>
  <si>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</si>
  <si>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</si>
  <si>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</si>
  <si>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</si>
  <si>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</si>
  <si>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</si>
  <si>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</si>
  <si>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</si>
  <si>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</si>
  <si>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</si>
  <si>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</si>
  <si>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</si>
  <si>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</si>
  <si>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</si>
  <si>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</si>
  <si>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</si>
  <si>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</si>
  <si>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</si>
  <si>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</si>
  <si>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</si>
  <si>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</si>
  <si>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</si>
  <si>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</si>
  <si>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</si>
  <si>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</si>
  <si>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</si>
  <si>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</si>
  <si>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</si>
  <si>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</si>
  <si>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</si>
  <si>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</si>
  <si>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</si>
  <si>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</si>
  <si>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</si>
  <si>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</si>
  <si>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</si>
  <si>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</si>
  <si>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</si>
  <si>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</si>
  <si>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</si>
  <si>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</si>
  <si>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</si>
  <si>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</si>
  <si>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</si>
  <si>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</si>
  <si>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</si>
  <si>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</si>
  <si>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</si>
  <si>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</si>
  <si>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</si>
  <si>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</si>
  <si>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</si>
  <si>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</si>
  <si>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</si>
  <si>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</si>
  <si>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</si>
  <si>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</si>
  <si>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</si>
  <si>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</si>
  <si>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</si>
  <si>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</si>
  <si>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</si>
  <si>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</si>
  <si>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</si>
  <si>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</si>
  <si>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</si>
  <si>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</si>
  <si>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</si>
  <si>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</si>
  <si>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</si>
  <si>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</si>
  <si>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</si>
  <si>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</si>
  <si>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</si>
  <si>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</si>
  <si>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</si>
  <si>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</si>
  <si>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</si>
  <si>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</si>
  <si>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</si>
  <si>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</si>
  <si>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</si>
  <si>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</si>
  <si>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</si>
  <si>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</si>
  <si>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</si>
  <si>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</si>
  <si>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</si>
  <si>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</si>
  <si>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</si>
  <si>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</si>
  <si>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</si>
  <si>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</si>
  <si>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</si>
  <si>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</si>
  <si>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</si>
  <si>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</si>
  <si>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</si>
  <si>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</si>
  <si>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</si>
  <si>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</si>
  <si>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</si>
  <si>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</si>
  <si>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</si>
  <si>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</si>
  <si>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</si>
  <si>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</si>
  <si>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</si>
  <si>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</si>
  <si>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</si>
  <si>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</si>
  <si>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</si>
  <si>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</si>
  <si>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</si>
  <si>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</si>
  <si>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</si>
  <si>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</si>
  <si>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</si>
  <si>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</si>
  <si>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</si>
  <si>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</si>
  <si>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</si>
  <si>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</si>
  <si>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</si>
  <si>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</si>
  <si>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</si>
  <si>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</si>
  <si>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</si>
  <si>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</si>
  <si>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</si>
  <si>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</si>
  <si>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</si>
  <si>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</si>
  <si>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</si>
  <si>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</si>
  <si>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</si>
  <si>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</si>
  <si>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</si>
  <si>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</si>
  <si>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</si>
  <si>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</si>
  <si>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</si>
  <si>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</si>
  <si>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</si>
  <si>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</si>
  <si>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</si>
  <si>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</si>
  <si>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</si>
  <si>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</si>
  <si>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</si>
  <si>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</si>
  <si>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</si>
  <si>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</si>
  <si>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</si>
  <si>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</si>
  <si>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</si>
  <si>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</si>
  <si>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</si>
  <si>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</si>
  <si>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</si>
  <si>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</si>
  <si>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</si>
  <si>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</si>
  <si>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</si>
  <si>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</si>
  <si>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</si>
  <si>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</si>
  <si>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</si>
  <si>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</si>
  <si>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</si>
  <si>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</si>
  <si>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</si>
  <si>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</si>
  <si>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</si>
  <si>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</si>
  <si>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</si>
  <si>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</si>
  <si>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</si>
  <si>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</si>
  <si>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</si>
  <si>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</si>
  <si>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</si>
  <si>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</si>
  <si>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</si>
  <si>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</si>
  <si>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</si>
  <si>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</si>
  <si>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</si>
  <si>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</si>
  <si>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</si>
  <si>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</si>
  <si>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</si>
  <si>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</si>
  <si>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</si>
  <si>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</si>
  <si>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</si>
  <si>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</si>
  <si>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</si>
  <si>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</si>
  <si>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</si>
  <si>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</si>
  <si>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</si>
  <si>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</si>
  <si>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</si>
  <si>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</si>
  <si>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</si>
  <si>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</si>
  <si>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</si>
  <si>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</si>
  <si>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</si>
  <si>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</si>
  <si>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</si>
  <si>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</si>
  <si>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</si>
  <si>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</si>
  <si>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</si>
  <si>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</si>
  <si>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</si>
  <si>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</si>
  <si>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</si>
  <si>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</si>
  <si>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</si>
  <si>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</si>
  <si>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</si>
  <si>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</si>
  <si>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</si>
  <si>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</si>
  <si>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</si>
  <si>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</si>
  <si>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</si>
  <si>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</si>
  <si>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</si>
  <si>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</si>
  <si>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</si>
  <si>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</si>
  <si>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</si>
  <si>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</si>
  <si>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</si>
  <si>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</si>
  <si>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</si>
  <si>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</si>
  <si>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</si>
  <si>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</si>
  <si>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</si>
  <si>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</si>
  <si>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</si>
  <si>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</si>
  <si>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</si>
  <si>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</si>
  <si>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</si>
  <si>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</si>
  <si>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</si>
  <si>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</si>
  <si>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</si>
  <si>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</si>
  <si>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</si>
  <si>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</si>
  <si>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</si>
  <si>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</si>
  <si>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</si>
  <si>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</si>
  <si>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</si>
  <si>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</si>
  <si>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</si>
  <si>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</si>
  <si>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</si>
  <si>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</si>
  <si>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</si>
  <si>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</si>
  <si>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</si>
  <si>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</si>
  <si>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</si>
  <si>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</si>
  <si>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</si>
  <si>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</si>
  <si>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</si>
  <si>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</si>
  <si>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</si>
  <si>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</si>
  <si>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</si>
  <si>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</si>
  <si>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</si>
  <si>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</si>
  <si>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</si>
  <si>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</si>
  <si>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</si>
  <si>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</si>
  <si>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</si>
  <si>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</si>
  <si>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</si>
  <si>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</si>
  <si>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</si>
  <si>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</si>
  <si>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</si>
  <si>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</si>
  <si>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</si>
  <si>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</si>
  <si>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</si>
  <si>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</si>
  <si>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</si>
  <si>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</si>
  <si>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</si>
  <si>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</si>
  <si>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</si>
  <si>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</si>
  <si>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</si>
  <si>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</si>
  <si>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</si>
  <si>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</si>
  <si>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</si>
  <si>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</si>
  <si>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</si>
  <si>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</si>
  <si>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</si>
  <si>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</si>
  <si>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</si>
  <si>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</si>
  <si>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</si>
  <si>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</si>
  <si>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</si>
  <si>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</si>
  <si>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</si>
  <si>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</si>
  <si>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</si>
  <si>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</si>
  <si>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</si>
  <si>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</si>
  <si>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</si>
  <si>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</si>
  <si>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</si>
  <si>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</si>
  <si>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</si>
  <si>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</si>
  <si>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</si>
  <si>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</si>
  <si>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</si>
  <si>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</si>
  <si>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</si>
  <si>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</si>
  <si>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</si>
  <si>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</si>
  <si>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</si>
  <si>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</si>
  <si>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</si>
  <si>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</si>
  <si>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</si>
  <si>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</si>
  <si>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</si>
  <si>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</si>
  <si>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</si>
  <si>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</si>
  <si>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</si>
  <si>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</si>
  <si>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</si>
  <si>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</si>
  <si>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</si>
  <si>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</si>
  <si>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</si>
  <si>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</si>
  <si>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</si>
  <si>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</si>
  <si>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</si>
  <si>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</si>
  <si>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</si>
  <si>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</si>
  <si>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</si>
  <si>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</si>
  <si>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</si>
  <si>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</si>
  <si>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</si>
  <si>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</si>
  <si>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</si>
  <si>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</si>
  <si>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</si>
  <si>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</si>
  <si>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</si>
  <si>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</si>
  <si>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</si>
  <si>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</si>
  <si>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</si>
  <si>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</si>
  <si>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</si>
  <si>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</si>
  <si>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</si>
  <si>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</si>
  <si>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</si>
  <si>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</si>
  <si>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</si>
  <si>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</si>
  <si>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</si>
  <si>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</si>
  <si>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</si>
  <si>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</si>
  <si>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</si>
  <si>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</si>
  <si>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</si>
  <si>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</si>
  <si>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</si>
  <si>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</si>
  <si>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</si>
  <si>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</si>
  <si>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</si>
  <si>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</si>
  <si>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</si>
  <si>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</si>
  <si>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</si>
  <si>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</si>
  <si>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</si>
  <si>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</si>
  <si>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</si>
  <si>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</si>
  <si>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</si>
  <si>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</si>
  <si>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</si>
  <si>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</si>
  <si>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</si>
  <si>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</si>
  <si>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</si>
  <si>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</si>
  <si>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</si>
  <si>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</si>
  <si>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</si>
  <si>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</si>
  <si>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</si>
  <si>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</si>
  <si>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</si>
  <si>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</si>
  <si>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</si>
  <si>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</si>
  <si>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</si>
  <si>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</si>
  <si>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</si>
  <si>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</si>
  <si>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</si>
  <si>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</si>
  <si>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</si>
  <si>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</si>
  <si>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</si>
  <si>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</si>
  <si>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</si>
  <si>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</si>
  <si>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</si>
  <si>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</si>
  <si>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</si>
  <si>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</si>
  <si>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</si>
  <si>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</si>
  <si>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</si>
  <si>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</si>
  <si>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</si>
  <si>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</si>
  <si>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</si>
  <si>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</si>
  <si>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</si>
  <si>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</si>
  <si>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</si>
  <si>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</si>
  <si>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</si>
  <si>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</si>
  <si>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</si>
  <si>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</si>
  <si>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</si>
  <si>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</si>
  <si>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</si>
  <si>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</si>
  <si>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</si>
  <si>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</si>
  <si>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</si>
  <si>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</si>
  <si>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</si>
  <si>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</si>
  <si>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</si>
  <si>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</si>
  <si>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</si>
  <si>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</si>
  <si>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</si>
  <si>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</si>
  <si>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</si>
  <si>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</si>
  <si>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</si>
  <si>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</si>
  <si>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</si>
  <si>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</si>
  <si>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</si>
  <si>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</si>
  <si>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</si>
  <si>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</si>
  <si>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</si>
  <si>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</si>
  <si>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</si>
  <si>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</si>
  <si>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</si>
  <si>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</si>
  <si>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</si>
  <si>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</si>
  <si>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</si>
  <si>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</si>
  <si>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</si>
  <si>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</si>
  <si>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</si>
  <si>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</si>
  <si>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</si>
  <si>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</si>
  <si>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</si>
  <si>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</si>
  <si>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</si>
  <si>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</si>
  <si>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</si>
  <si>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</si>
  <si>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</si>
  <si>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</si>
  <si>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</si>
  <si>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</si>
  <si>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</si>
  <si>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</si>
  <si>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</si>
  <si>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</si>
  <si>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</si>
  <si>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</si>
  <si>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</si>
  <si>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</si>
  <si>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</si>
  <si>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</si>
  <si>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</si>
  <si>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</si>
  <si>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</si>
  <si>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</si>
  <si>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</si>
  <si>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</si>
  <si>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</si>
  <si>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</si>
  <si>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</si>
  <si>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</si>
  <si>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</si>
  <si>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</si>
  <si>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</si>
  <si>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</si>
  <si>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</si>
  <si>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</si>
  <si>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</si>
  <si>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</si>
  <si>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</si>
  <si>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</si>
  <si>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</si>
  <si>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</si>
  <si>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</si>
  <si>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</si>
  <si>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</si>
  <si>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</si>
  <si>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</si>
  <si>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</si>
  <si>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</si>
  <si>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</si>
  <si>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</si>
  <si>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</si>
  <si>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</si>
  <si>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</si>
  <si>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</si>
  <si>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</si>
  <si>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</si>
  <si>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</si>
  <si>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</si>
  <si>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</si>
  <si>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</si>
  <si>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</si>
  <si>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</si>
  <si>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</si>
  <si>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</si>
  <si>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</si>
  <si>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</si>
  <si>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</si>
  <si>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</si>
  <si>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</si>
  <si>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</si>
  <si>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</si>
  <si>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</si>
  <si>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</si>
  <si>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</si>
  <si>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</si>
  <si>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</si>
  <si>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</si>
  <si>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</si>
  <si>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</si>
  <si>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</si>
  <si>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</si>
  <si>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</si>
  <si>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</si>
  <si>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</si>
  <si>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</si>
  <si>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</si>
  <si>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</si>
  <si>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</si>
  <si>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</si>
  <si>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</si>
  <si>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</si>
  <si>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</si>
  <si>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</si>
  <si>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</si>
  <si>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</si>
  <si>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</si>
  <si>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</si>
  <si>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</si>
  <si>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</si>
  <si>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</si>
  <si>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</si>
  <si>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</si>
  <si>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</si>
  <si>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</si>
  <si>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</si>
  <si>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</si>
  <si>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</si>
  <si>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</si>
  <si>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</si>
  <si>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</si>
  <si>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</si>
  <si>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</si>
  <si>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</si>
  <si>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</si>
  <si>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</si>
  <si>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</si>
  <si>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</si>
  <si>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</si>
  <si>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</si>
  <si>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</si>
  <si>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</si>
  <si>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</si>
  <si>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</si>
  <si>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</si>
  <si>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</si>
  <si>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</si>
  <si>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</si>
  <si>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</si>
  <si>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</si>
  <si>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</si>
  <si>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</si>
  <si>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</si>
  <si>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</si>
  <si>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</si>
  <si>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</si>
  <si>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</si>
  <si>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</si>
  <si>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</si>
  <si>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</si>
  <si>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</si>
  <si>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</si>
  <si>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</si>
  <si>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</si>
  <si>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</si>
  <si>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</si>
  <si>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</si>
  <si>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</si>
  <si>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</si>
  <si>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</si>
  <si>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</si>
  <si>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</si>
  <si>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</si>
  <si>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</si>
  <si>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</si>
  <si>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</si>
  <si>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</si>
  <si>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</si>
  <si>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</si>
  <si>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</si>
  <si>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</si>
  <si>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</si>
  <si>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</si>
  <si>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</si>
  <si>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</si>
  <si>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</si>
  <si>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</si>
  <si>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</si>
  <si>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</si>
  <si>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</si>
  <si>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</si>
  <si>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</si>
  <si>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</si>
  <si>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</si>
  <si>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</si>
  <si>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</si>
  <si>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</si>
  <si>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</si>
  <si>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</si>
  <si>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</si>
  <si>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</si>
  <si>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</si>
  <si>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</si>
  <si>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</si>
  <si>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</si>
  <si>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</si>
  <si>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</si>
  <si>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</si>
  <si>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</si>
  <si>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</si>
  <si>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</si>
  <si>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</si>
  <si>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</si>
  <si>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</si>
  <si>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</si>
  <si>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</si>
  <si>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</si>
  <si>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</si>
  <si>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</si>
  <si>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</si>
  <si>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</si>
  <si>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</si>
  <si>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</si>
  <si>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</si>
  <si>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</si>
  <si>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</si>
  <si>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</si>
  <si>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</si>
  <si>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</si>
  <si>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</si>
  <si>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</si>
  <si>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</si>
  <si>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</si>
  <si>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</si>
  <si>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</si>
  <si>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</si>
  <si>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</si>
  <si>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</si>
  <si>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</si>
  <si>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</si>
  <si>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</si>
  <si>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</si>
  <si>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</si>
  <si>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</si>
  <si>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</si>
  <si>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</si>
  <si>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</si>
  <si>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</si>
  <si>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</si>
  <si>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</si>
  <si>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</si>
  <si>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</si>
  <si>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</si>
  <si>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</si>
  <si>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</si>
  <si>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</si>
  <si>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</si>
  <si>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</si>
  <si>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</si>
  <si>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</si>
  <si>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</si>
  <si>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</si>
  <si>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</si>
  <si>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</si>
  <si>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</si>
  <si>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</si>
  <si>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</si>
  <si>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</si>
  <si>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</si>
  <si>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</si>
  <si>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</si>
  <si>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</si>
  <si>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</si>
  <si>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</si>
  <si>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</si>
  <si>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</si>
  <si>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</si>
  <si>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</si>
  <si>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</si>
  <si>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</si>
  <si>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</si>
  <si>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</si>
  <si>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</si>
  <si>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</si>
  <si>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</si>
  <si>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</si>
  <si>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</si>
  <si>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</si>
  <si>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</si>
  <si>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</si>
  <si>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</si>
  <si>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</si>
  <si>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</si>
  <si>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</si>
  <si>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</si>
  <si>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</si>
  <si>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</si>
  <si>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</si>
  <si>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</si>
  <si>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</si>
  <si>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</si>
  <si>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</si>
  <si>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</si>
  <si>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</si>
  <si>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</si>
  <si>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</si>
  <si>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</si>
  <si>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</si>
  <si>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</si>
  <si>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</si>
  <si>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</si>
  <si>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</si>
  <si>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</si>
  <si>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</si>
  <si>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</si>
  <si>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</si>
  <si>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</si>
  <si>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</si>
  <si>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</si>
  <si>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</si>
  <si>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</si>
  <si>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</si>
  <si>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</si>
  <si>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</si>
  <si>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</si>
  <si>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</si>
  <si>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</si>
  <si>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</si>
  <si>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</si>
  <si>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</si>
  <si>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</si>
  <si>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</si>
  <si>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</si>
  <si>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</si>
  <si>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</si>
  <si>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</si>
  <si>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</si>
  <si>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</si>
  <si>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</si>
  <si>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</si>
  <si>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</si>
  <si>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</si>
  <si>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</si>
  <si>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</si>
  <si>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</si>
  <si>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</si>
  <si>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</si>
  <si>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</si>
  <si>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</si>
  <si>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</si>
  <si>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</si>
  <si>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</si>
  <si>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</si>
  <si>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</si>
  <si>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</si>
  <si>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</si>
  <si>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</si>
  <si>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</si>
  <si>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</si>
  <si>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</si>
  <si>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</si>
  <si>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</si>
  <si>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</si>
  <si>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</si>
  <si>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</si>
  <si>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</si>
  <si>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</si>
  <si>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</si>
  <si>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</si>
  <si>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</si>
  <si>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</si>
  <si>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</si>
  <si>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</si>
  <si>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</si>
  <si>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</si>
  <si>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</si>
  <si>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</si>
  <si>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</si>
  <si>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</si>
  <si>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</si>
  <si>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</si>
  <si>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</si>
  <si>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</si>
  <si>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</si>
  <si>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</si>
  <si>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</si>
  <si>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</si>
  <si>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</si>
  <si>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</si>
  <si>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</si>
  <si>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</si>
  <si>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</si>
  <si>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</si>
  <si>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</si>
  <si>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</si>
  <si>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</si>
  <si>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</si>
  <si>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</si>
  <si>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</si>
  <si>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</si>
  <si>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</si>
  <si>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</si>
  <si>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</si>
  <si>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</si>
  <si>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</si>
  <si>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</si>
  <si>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</si>
  <si>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</si>
  <si>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</si>
  <si>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</si>
  <si>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</si>
  <si>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</si>
  <si>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</si>
  <si>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</si>
  <si>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</si>
  <si>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</si>
  <si>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</si>
  <si>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</si>
  <si>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</si>
  <si>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</si>
  <si>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</si>
  <si>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</si>
  <si>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</si>
  <si>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</si>
  <si>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</si>
  <si>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</si>
  <si>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</si>
  <si>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</si>
  <si>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</si>
  <si>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</si>
  <si>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</si>
  <si>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</si>
  <si>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</si>
  <si>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</si>
  <si>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</si>
  <si>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</si>
  <si>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</si>
  <si>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</si>
  <si>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</si>
  <si>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</si>
  <si>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</si>
  <si>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</si>
  <si>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</si>
  <si>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</si>
  <si>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</si>
  <si>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</si>
  <si>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</si>
  <si>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</si>
  <si>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</si>
  <si>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</si>
  <si>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</si>
  <si>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</si>
  <si>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</si>
  <si>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</si>
  <si>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</si>
  <si>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</si>
  <si>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</si>
  <si>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</si>
  <si>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</si>
  <si>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</si>
  <si>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</si>
  <si>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</si>
  <si>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</si>
  <si>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</si>
  <si>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</si>
  <si>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</si>
  <si>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</si>
  <si>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</si>
  <si>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</si>
  <si>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</si>
  <si>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</si>
  <si>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</si>
  <si>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</si>
  <si>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</si>
  <si>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</si>
  <si>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</si>
  <si>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</si>
  <si>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</si>
  <si>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</si>
  <si>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</si>
  <si>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</si>
  <si>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</si>
  <si>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</si>
  <si>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</si>
  <si>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</si>
  <si>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</si>
  <si>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</si>
  <si>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</si>
  <si>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</si>
  <si>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</si>
  <si>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</si>
  <si>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</si>
  <si>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</si>
  <si>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</si>
  <si>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</si>
  <si>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</si>
  <si>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</si>
  <si>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</si>
  <si>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</si>
  <si>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</si>
  <si>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</si>
  <si>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</si>
  <si>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</si>
  <si>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</si>
  <si>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</si>
  <si>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</si>
  <si>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</si>
  <si>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</si>
  <si>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</si>
  <si>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</si>
  <si>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</si>
  <si>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</si>
  <si>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</si>
  <si>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</si>
  <si>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</si>
  <si>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</si>
  <si>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</si>
  <si>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</si>
  <si>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</si>
  <si>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</si>
  <si>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</si>
  <si>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</si>
  <si>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</si>
  <si>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</si>
  <si>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</si>
  <si>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</si>
  <si>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</si>
  <si>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</si>
  <si>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</si>
  <si>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</si>
  <si>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</si>
  <si>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</si>
  <si>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</si>
  <si>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</si>
  <si>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</si>
  <si>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</si>
  <si>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</si>
  <si>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</si>
  <si>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</si>
  <si>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</si>
  <si>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</si>
  <si>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</si>
  <si>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</si>
  <si>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</si>
  <si>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</si>
  <si>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</si>
  <si>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</si>
  <si>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</si>
  <si>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</si>
  <si>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</si>
  <si>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</si>
  <si>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</si>
  <si>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</si>
  <si>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</si>
  <si>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</si>
  <si>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</si>
  <si>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</si>
  <si>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</si>
  <si>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</si>
  <si>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</si>
  <si>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</si>
  <si>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</si>
  <si>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</si>
  <si>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</si>
  <si>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</si>
  <si>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</si>
  <si>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</si>
  <si>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</si>
  <si>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</si>
  <si>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</si>
  <si>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</si>
  <si>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</si>
  <si>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</si>
  <si>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</si>
  <si>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</si>
  <si>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</si>
  <si>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</si>
  <si>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</si>
  <si>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</si>
  <si>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</si>
  <si>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</si>
  <si>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</si>
  <si>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</si>
  <si>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</si>
  <si>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</si>
  <si>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</si>
  <si>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</si>
  <si>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</si>
  <si>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</si>
  <si>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</si>
  <si>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</si>
  <si>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</si>
  <si>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</si>
  <si>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</si>
  <si>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</si>
  <si>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</si>
  <si>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</si>
  <si>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</si>
  <si>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</si>
  <si>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</si>
  <si>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</si>
  <si>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</si>
  <si>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</si>
  <si>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</si>
  <si>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</si>
  <si>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</si>
  <si>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</si>
  <si>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</si>
  <si>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</si>
  <si>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</si>
  <si>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</si>
  <si>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</si>
  <si>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</si>
  <si>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</si>
  <si>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</si>
  <si>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</si>
  <si>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</si>
  <si>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</si>
  <si>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</si>
  <si>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</si>
  <si>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</si>
  <si>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</si>
  <si>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</si>
  <si>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</si>
  <si>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</si>
  <si>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</si>
  <si>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</si>
  <si>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</si>
  <si>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</si>
  <si>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</si>
  <si>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</si>
  <si>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</si>
  <si>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</si>
  <si>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</si>
  <si>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</si>
  <si>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</si>
  <si>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</si>
  <si>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</si>
  <si>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</si>
  <si>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</si>
  <si>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</si>
  <si>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</si>
  <si>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</si>
  <si>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</si>
  <si>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</si>
  <si>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</si>
  <si>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</si>
  <si>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</si>
  <si>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</si>
  <si>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</si>
  <si>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</si>
  <si>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</si>
  <si>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</si>
  <si>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</si>
  <si>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</si>
  <si>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</si>
  <si>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</si>
  <si>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</si>
  <si>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</si>
  <si>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</si>
  <si>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</si>
  <si>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</si>
  <si>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</si>
  <si>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</si>
  <si>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</si>
  <si>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</si>
  <si>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</si>
  <si>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</si>
  <si>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</si>
  <si>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</si>
  <si>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</si>
  <si>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</si>
  <si>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</si>
  <si>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</si>
  <si>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</si>
  <si>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</si>
  <si>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</si>
  <si>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</si>
  <si>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</si>
  <si>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</si>
  <si>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</si>
  <si>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</si>
  <si>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</si>
  <si>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</si>
  <si>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</si>
  <si>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</si>
  <si>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</si>
  <si>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</si>
  <si>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</si>
  <si>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</si>
  <si>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</si>
  <si>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</si>
  <si>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</si>
  <si>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</si>
  <si>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</si>
  <si>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</si>
  <si>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</si>
  <si>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</si>
  <si>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</si>
  <si>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</si>
  <si>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</si>
  <si>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</si>
  <si>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</si>
  <si>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</si>
  <si>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</si>
  <si>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</si>
  <si>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</si>
  <si>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</si>
  <si>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</si>
  <si>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</si>
  <si>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</si>
  <si>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</si>
  <si>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</si>
  <si>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</si>
  <si>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</si>
  <si>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</si>
  <si>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</si>
  <si>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</si>
  <si>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</si>
  <si>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</si>
  <si>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</si>
  <si>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</si>
  <si>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</si>
  <si>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</si>
  <si>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</si>
  <si>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</si>
  <si>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</si>
  <si>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</si>
  <si>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</si>
  <si>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</si>
  <si>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</si>
  <si>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</si>
  <si>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</si>
  <si>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</si>
  <si>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</si>
  <si>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</si>
  <si>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</si>
  <si>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</si>
  <si>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</si>
  <si>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</si>
  <si>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</si>
  <si>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</si>
  <si>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</si>
  <si>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</si>
  <si>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</si>
  <si>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</si>
  <si>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</si>
  <si>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</si>
  <si>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</si>
  <si>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</si>
  <si>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</si>
  <si>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</si>
  <si>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</si>
  <si>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</si>
  <si>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</si>
  <si>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</si>
  <si>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</si>
  <si>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</si>
  <si>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</si>
  <si>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</si>
  <si>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</si>
  <si>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</si>
  <si>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</si>
  <si>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</si>
  <si>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</si>
  <si>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</si>
  <si>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</si>
  <si>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</si>
  <si>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</si>
  <si>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</si>
  <si>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</si>
  <si>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</si>
  <si>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</si>
  <si>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</si>
  <si>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</si>
  <si>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</si>
  <si>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</si>
  <si>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</si>
  <si>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</si>
  <si>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</si>
  <si>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</si>
  <si>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</si>
  <si>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</si>
  <si>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</si>
  <si>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</si>
  <si>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</si>
  <si>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</si>
  <si>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</si>
  <si>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</si>
  <si>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</si>
  <si>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</si>
  <si>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</si>
  <si>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</si>
  <si>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</si>
  <si>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</si>
  <si>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</si>
  <si>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</si>
  <si>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</si>
  <si>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</si>
  <si>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</si>
  <si>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</si>
  <si>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</si>
  <si>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</si>
  <si>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</si>
  <si>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</si>
  <si>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</si>
  <si>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</si>
  <si>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</si>
  <si>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</si>
  <si>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</si>
  <si>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</si>
  <si>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</si>
  <si>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</si>
  <si>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</si>
  <si>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</si>
  <si>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</si>
  <si>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</si>
  <si>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</si>
  <si>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</si>
  <si>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</si>
  <si>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</si>
  <si>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</si>
  <si>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</si>
  <si>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</si>
  <si>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</si>
  <si>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</si>
  <si>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</si>
  <si>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</si>
  <si>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</si>
  <si>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</si>
  <si>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</si>
  <si>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</si>
  <si>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</si>
  <si>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</si>
  <si>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</si>
  <si>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</si>
  <si>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</si>
  <si>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</si>
  <si>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</si>
  <si>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</si>
  <si>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</si>
  <si>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</si>
  <si>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</si>
  <si>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</si>
  <si>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</si>
  <si>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</si>
  <si>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</si>
  <si>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</si>
  <si>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</si>
  <si>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</si>
  <si>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</si>
  <si>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</si>
  <si>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</si>
  <si>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</si>
  <si>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</si>
  <si>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</si>
  <si>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</si>
  <si>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</si>
  <si>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</si>
  <si>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</si>
  <si>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</si>
  <si>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</si>
  <si>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</si>
  <si>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</si>
  <si>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</si>
  <si>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</si>
  <si>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</si>
  <si>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</si>
  <si>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</si>
  <si>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</si>
  <si>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</si>
  <si>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</si>
  <si>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</si>
  <si>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</si>
  <si>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</si>
  <si>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</si>
  <si>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</si>
  <si>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</si>
  <si>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</si>
  <si>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</si>
  <si>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</si>
  <si>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</si>
  <si>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</si>
  <si>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</si>
  <si>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</si>
  <si>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</si>
  <si>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</si>
  <si>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</si>
  <si>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</si>
  <si>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</si>
  <si>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</si>
  <si>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</si>
  <si>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</si>
  <si>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</si>
  <si>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</si>
  <si>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</si>
  <si>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</si>
  <si>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</si>
  <si>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</si>
  <si>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</si>
  <si>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</si>
  <si>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</si>
  <si>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</si>
  <si>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</si>
  <si>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</si>
  <si>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</si>
  <si>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</si>
  <si>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</si>
  <si>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</si>
  <si>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</si>
  <si>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</si>
  <si>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</si>
  <si>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</si>
  <si>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</si>
  <si>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</si>
  <si>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</si>
  <si>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</si>
  <si>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</si>
  <si>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</si>
  <si>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</si>
  <si>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</si>
  <si>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</si>
  <si>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</si>
  <si>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</si>
  <si>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</si>
  <si>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</si>
  <si>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</si>
  <si>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</si>
  <si>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</si>
  <si>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</si>
  <si>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</si>
  <si>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</si>
  <si>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</si>
  <si>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</si>
  <si>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</si>
  <si>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</si>
  <si>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</si>
  <si>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</si>
  <si>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</si>
  <si>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</si>
  <si>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</si>
  <si>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</si>
  <si>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</si>
  <si>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</si>
  <si>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</si>
  <si>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</si>
  <si>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</si>
  <si>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</si>
  <si>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</si>
  <si>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</si>
  <si>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</si>
  <si>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</si>
  <si>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</si>
  <si>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</si>
  <si>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</si>
  <si>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</si>
  <si>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</si>
  <si>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</si>
  <si>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</si>
  <si>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</si>
  <si>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</si>
  <si>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</si>
  <si>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</si>
  <si>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</si>
  <si>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</si>
  <si>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</si>
  <si>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</si>
  <si>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</si>
  <si>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</si>
  <si>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</si>
  <si>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</si>
  <si>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</si>
  <si>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</si>
  <si>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</si>
  <si>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</si>
  <si>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</si>
  <si>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</si>
  <si>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</si>
  <si>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</si>
  <si>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</si>
  <si>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</si>
  <si>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</si>
  <si>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</si>
  <si>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</si>
  <si>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</si>
  <si>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</si>
  <si>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</si>
  <si>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</si>
  <si>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</si>
  <si>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</si>
  <si>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</si>
  <si>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</si>
  <si>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</si>
  <si>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</si>
  <si>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</si>
  <si>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</si>
  <si>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</si>
  <si>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</si>
  <si>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</si>
  <si>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</si>
  <si>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</si>
  <si>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</si>
  <si>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</si>
  <si>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</si>
  <si>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</si>
  <si>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</si>
  <si>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</si>
  <si>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</si>
  <si>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</si>
  <si>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</si>
  <si>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</si>
  <si>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</si>
  <si>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</si>
  <si>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</si>
  <si>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</si>
  <si>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</si>
  <si>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</si>
  <si>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</si>
  <si>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</si>
  <si>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</si>
  <si>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</si>
  <si>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</si>
  <si>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</si>
  <si>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</si>
  <si>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</si>
  <si>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</si>
  <si>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</si>
  <si>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</si>
  <si>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</si>
  <si>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</si>
  <si>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</si>
  <si>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</si>
  <si>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</si>
  <si>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</si>
  <si>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</si>
  <si>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</si>
  <si>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</si>
  <si>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</si>
  <si>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</si>
  <si>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</si>
  <si>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</si>
  <si>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</si>
  <si>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</si>
  <si>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</si>
  <si>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</si>
  <si>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</si>
  <si>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</si>
  <si>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</si>
  <si>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</si>
  <si>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</si>
  <si>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</si>
  <si>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</si>
  <si>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</si>
  <si>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</si>
  <si>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</si>
  <si>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</si>
  <si>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</si>
  <si>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</si>
  <si>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</si>
  <si>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</si>
  <si>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</si>
  <si>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</si>
  <si>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</si>
  <si>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</si>
  <si>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</si>
  <si>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</si>
  <si>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</si>
  <si>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</si>
  <si>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</si>
  <si>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</si>
  <si>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</si>
  <si>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</si>
  <si>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</si>
  <si>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</si>
  <si>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</si>
  <si>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</si>
  <si>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</si>
  <si>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</si>
  <si>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</si>
  <si>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</si>
  <si>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</si>
  <si>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</si>
  <si>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</si>
  <si>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</si>
  <si>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</si>
  <si>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</si>
  <si>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</si>
  <si>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</si>
  <si>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</si>
  <si>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</si>
  <si>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</si>
  <si>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</si>
  <si>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</si>
  <si>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</si>
  <si>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</si>
  <si>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</si>
  <si>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</si>
  <si>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</si>
  <si>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</si>
  <si>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</si>
  <si>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</si>
  <si>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</si>
  <si>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</si>
  <si>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</si>
  <si>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</si>
  <si>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</si>
  <si>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</si>
  <si>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</si>
  <si>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</si>
  <si>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</si>
  <si>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</si>
  <si>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</si>
  <si>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</si>
  <si>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</si>
  <si>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</si>
  <si>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</si>
  <si>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</si>
  <si>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</si>
  <si>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</si>
  <si>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</si>
  <si>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</si>
  <si>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</si>
  <si>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</si>
  <si>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</si>
  <si>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</si>
  <si>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</si>
  <si>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</si>
  <si>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</si>
  <si>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</si>
  <si>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</si>
  <si>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</si>
  <si>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</si>
  <si>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</si>
  <si>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</si>
  <si>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</si>
  <si>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</si>
  <si>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</si>
  <si>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</si>
  <si>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</si>
  <si>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</si>
  <si>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</si>
  <si>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</si>
  <si>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</si>
  <si>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</si>
  <si>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</si>
  <si>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</si>
  <si>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</si>
  <si>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</si>
  <si>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</si>
  <si>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</si>
  <si>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</si>
  <si>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</si>
  <si>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</si>
  <si>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</si>
  <si>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</si>
  <si>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</si>
  <si>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</si>
  <si>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</si>
  <si>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</si>
  <si>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</si>
  <si>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</si>
  <si>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</si>
  <si>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</si>
  <si>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</si>
  <si>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</si>
  <si>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</si>
  <si>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</si>
  <si>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</si>
  <si>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</si>
  <si>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</si>
  <si>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</si>
  <si>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</si>
  <si>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</si>
  <si>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</si>
  <si>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</si>
  <si>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</si>
  <si>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</si>
  <si>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</si>
  <si>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</si>
  <si>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</si>
  <si>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</si>
  <si>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</si>
  <si>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</si>
  <si>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</si>
  <si>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</si>
  <si>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</si>
  <si>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</si>
  <si>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</si>
  <si>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</si>
  <si>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</si>
  <si>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</si>
  <si>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</si>
  <si>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</si>
  <si>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</si>
  <si>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</si>
  <si>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</si>
  <si>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</si>
  <si>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</si>
  <si>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</si>
  <si>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</si>
  <si>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</si>
  <si>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</si>
  <si>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</si>
  <si>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</si>
  <si>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</si>
  <si>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</si>
  <si>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</si>
  <si>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</si>
  <si>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</si>
  <si>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</si>
  <si>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</si>
  <si>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</si>
  <si>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</si>
  <si>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</si>
  <si>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</si>
  <si>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</si>
  <si>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</si>
  <si>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</si>
  <si>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</si>
  <si>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</si>
  <si>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</si>
  <si>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</si>
  <si>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</si>
  <si>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</si>
  <si>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</si>
  <si>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</si>
  <si>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</si>
  <si>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</si>
  <si>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</si>
  <si>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</si>
  <si>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</si>
  <si>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</si>
  <si>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</si>
  <si>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</si>
  <si>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</si>
  <si>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</si>
  <si>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</si>
  <si>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</si>
  <si>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</si>
  <si>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</si>
  <si>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</si>
  <si>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</si>
  <si>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</si>
  <si>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</si>
  <si>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</si>
  <si>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</si>
  <si>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</si>
  <si>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</si>
  <si>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</si>
  <si>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</si>
  <si>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</si>
  <si>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</si>
  <si>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</si>
  <si>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</si>
  <si>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</si>
  <si>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</si>
  <si>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</si>
  <si>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</si>
  <si>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</si>
  <si>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</si>
  <si>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</si>
  <si>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</si>
  <si>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</si>
  <si>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</si>
  <si>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</si>
  <si>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</si>
  <si>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</si>
  <si>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</si>
  <si>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</si>
  <si>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</si>
  <si>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</si>
  <si>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</si>
  <si>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</si>
  <si>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</si>
  <si>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</si>
  <si>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</si>
  <si>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</si>
  <si>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</si>
  <si>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</si>
  <si>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</si>
  <si>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</si>
  <si>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</si>
  <si>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</si>
  <si>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</si>
  <si>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</si>
  <si>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</si>
  <si>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</si>
  <si>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</si>
  <si>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</si>
  <si>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</si>
  <si>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</si>
  <si>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</si>
  <si>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</si>
  <si>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</si>
  <si>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</si>
  <si>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</si>
  <si>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</si>
  <si>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</si>
  <si>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</si>
  <si>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</si>
  <si>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</si>
  <si>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</si>
  <si>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</si>
  <si>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</si>
  <si>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</si>
  <si>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</si>
  <si>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</si>
  <si>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</si>
  <si>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</si>
  <si>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</si>
  <si>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</si>
  <si>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</si>
  <si>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</si>
  <si>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</si>
  <si>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</si>
  <si>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</si>
  <si>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</si>
  <si>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</si>
  <si>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</si>
  <si>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</si>
  <si>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</si>
  <si>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</si>
  <si>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</si>
  <si>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</si>
  <si>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</si>
  <si>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</si>
  <si>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</si>
  <si>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</si>
  <si>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</si>
  <si>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</si>
  <si>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</si>
  <si>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</si>
  <si>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</si>
  <si>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</si>
  <si>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</si>
  <si>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</si>
  <si>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</si>
  <si>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</si>
  <si>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</si>
  <si>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</si>
  <si>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</si>
  <si>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</si>
  <si>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</si>
  <si>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</si>
  <si>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</si>
  <si>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</si>
  <si>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</si>
  <si>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</si>
  <si>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</si>
  <si>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</si>
  <si>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</si>
  <si>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</si>
  <si>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</si>
  <si>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</si>
  <si>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</si>
  <si>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</si>
  <si>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</si>
  <si>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</si>
  <si>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</si>
  <si>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</si>
  <si>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</si>
  <si>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</si>
  <si>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</si>
  <si>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</si>
  <si>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</si>
  <si>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</si>
  <si>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</si>
  <si>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</si>
  <si>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</si>
  <si>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</si>
  <si>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</si>
  <si>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</si>
  <si>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</si>
  <si>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</si>
  <si>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</si>
  <si>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</si>
  <si>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</si>
  <si>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</si>
  <si>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</si>
  <si>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</si>
  <si>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</si>
  <si>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</si>
  <si>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</si>
  <si>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</si>
  <si>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</si>
  <si>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</si>
  <si>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</si>
  <si>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</si>
  <si>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</si>
  <si>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</si>
  <si>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</si>
  <si>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</si>
  <si>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</si>
  <si>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</si>
  <si>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</si>
  <si>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</si>
  <si>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</si>
  <si>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</si>
  <si>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</si>
  <si>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</si>
  <si>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</si>
  <si>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</si>
  <si>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</si>
  <si>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</si>
  <si>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</si>
  <si>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</si>
  <si>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</si>
  <si>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</si>
  <si>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</si>
  <si>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</si>
  <si>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</si>
  <si>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</si>
  <si>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</si>
  <si>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</si>
  <si>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</si>
  <si>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</si>
  <si>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</si>
  <si>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</si>
  <si>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</si>
  <si>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</si>
  <si>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</si>
  <si>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</si>
  <si>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</si>
  <si>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</si>
  <si>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</si>
  <si>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</si>
  <si>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</si>
  <si>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</si>
  <si>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</si>
  <si>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</si>
  <si>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</si>
  <si>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</si>
  <si>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</si>
  <si>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</si>
  <si>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</si>
  <si>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</si>
  <si>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</si>
  <si>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</si>
  <si>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</si>
  <si>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</si>
  <si>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</si>
  <si>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</si>
  <si>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</si>
  <si>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</si>
  <si>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</si>
  <si>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</si>
  <si>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</si>
  <si>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</si>
  <si>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</si>
  <si>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</si>
  <si>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</si>
  <si>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</si>
  <si>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</si>
  <si>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</si>
  <si>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</si>
  <si>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</si>
  <si>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</si>
  <si>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</si>
  <si>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</si>
  <si>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</si>
  <si>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</si>
  <si>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</si>
  <si>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</si>
  <si>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</si>
  <si>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</si>
  <si>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</si>
  <si>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</si>
  <si>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</si>
  <si>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</si>
  <si>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</si>
  <si>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</si>
  <si>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</si>
  <si>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</si>
  <si>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</si>
  <si>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</si>
  <si>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</si>
  <si>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</si>
  <si>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</si>
  <si>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</si>
  <si>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</si>
  <si>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</si>
  <si>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</si>
  <si>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</si>
  <si>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</si>
  <si>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</si>
  <si>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</si>
  <si>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</si>
  <si>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</si>
  <si>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</si>
  <si>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</si>
  <si>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</si>
  <si>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</si>
  <si>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</si>
  <si>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</si>
  <si>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</si>
  <si>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</si>
  <si>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</si>
  <si>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</si>
  <si>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</si>
  <si>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</si>
  <si>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</si>
  <si>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</si>
  <si>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</si>
  <si>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</si>
  <si>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</si>
  <si>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</si>
  <si>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</si>
  <si>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</si>
  <si>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</si>
  <si>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</si>
  <si>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</si>
  <si>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</si>
  <si>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</si>
  <si>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</si>
  <si>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</si>
  <si>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</si>
  <si>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</si>
  <si>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</si>
  <si>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</si>
  <si>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</si>
  <si>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</si>
  <si>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</si>
  <si>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</si>
  <si>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</si>
  <si>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</si>
  <si>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</si>
  <si>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</si>
  <si>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</si>
  <si>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</si>
  <si>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</si>
  <si>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</si>
  <si>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</si>
  <si>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</si>
  <si>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</si>
  <si>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</si>
  <si>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</si>
  <si>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</si>
  <si>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</si>
  <si>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</si>
  <si>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</si>
  <si>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</si>
  <si>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</si>
  <si>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</si>
  <si>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</si>
  <si>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</si>
  <si>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</si>
  <si>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</si>
  <si>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</si>
  <si>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</si>
  <si>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</si>
  <si>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</si>
  <si>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</si>
  <si>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</si>
  <si>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</si>
  <si>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</si>
  <si>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</si>
  <si>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</si>
  <si>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</si>
  <si>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</si>
  <si>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</si>
  <si>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</si>
  <si>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</si>
  <si>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</si>
  <si>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</si>
  <si>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</si>
  <si>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</si>
  <si>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</si>
  <si>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</si>
  <si>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</si>
  <si>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</si>
  <si>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</si>
  <si>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</si>
  <si>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</si>
  <si>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</si>
  <si>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</si>
  <si>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</si>
  <si>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</si>
  <si>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</si>
  <si>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</si>
  <si>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</si>
  <si>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</si>
  <si>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</si>
  <si>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</si>
  <si>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</si>
  <si>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</si>
  <si>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</si>
  <si>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</si>
  <si>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</si>
  <si>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</si>
  <si>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</si>
  <si>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</si>
  <si>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</si>
  <si>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</si>
  <si>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</si>
  <si>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</si>
  <si>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</si>
  <si>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</si>
  <si>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</si>
  <si>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</si>
  <si>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</si>
  <si>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</si>
  <si>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</si>
  <si>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</si>
  <si>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</si>
  <si>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</si>
  <si>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</si>
  <si>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</si>
  <si>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</si>
  <si>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</si>
  <si>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</si>
  <si>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</si>
  <si>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</si>
  <si>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</si>
  <si>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</si>
  <si>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</si>
  <si>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</si>
  <si>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</si>
  <si>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</si>
  <si>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</si>
  <si>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</si>
  <si>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</si>
  <si>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</si>
  <si>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</si>
  <si>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</si>
  <si>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</si>
  <si>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</si>
  <si>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</si>
  <si>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</si>
  <si>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</si>
  <si>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</si>
  <si>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</si>
  <si>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</si>
  <si>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</si>
  <si>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</si>
  <si>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</si>
  <si>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</si>
  <si>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</si>
  <si>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</si>
  <si>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</si>
  <si>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</si>
  <si>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</si>
  <si>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</si>
  <si>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</si>
  <si>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</si>
  <si>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</si>
  <si>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</si>
  <si>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</si>
  <si>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</si>
  <si>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</si>
  <si>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</si>
  <si>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</si>
  <si>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</si>
  <si>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</si>
  <si>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</si>
  <si>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</si>
  <si>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</si>
  <si>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</si>
  <si>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</si>
  <si>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</si>
  <si>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</si>
  <si>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</si>
  <si>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</si>
  <si>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</si>
  <si>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</si>
  <si>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</si>
  <si>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</si>
  <si>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</si>
  <si>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</si>
  <si>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</si>
  <si>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</si>
  <si>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</si>
  <si>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</si>
  <si>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</si>
  <si>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</si>
  <si>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</si>
  <si>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</si>
  <si>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</si>
  <si>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</si>
  <si>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</si>
  <si>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</si>
  <si>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</si>
  <si>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</si>
  <si>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</si>
  <si>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</si>
  <si>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</si>
  <si>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</si>
  <si>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</si>
  <si>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</si>
  <si>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</si>
  <si>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</si>
  <si>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</si>
  <si>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</si>
  <si>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</si>
  <si>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</si>
  <si>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</si>
  <si>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</si>
  <si>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</si>
  <si>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</si>
  <si>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</si>
  <si>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</si>
  <si>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</si>
  <si>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</si>
  <si>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</si>
  <si>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</si>
  <si>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</si>
  <si>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</si>
  <si>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</si>
  <si>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</si>
  <si>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</si>
  <si>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</si>
  <si>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</si>
  <si>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</si>
  <si>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</si>
  <si>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</si>
  <si>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</si>
  <si>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</si>
  <si>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</si>
  <si>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</si>
  <si>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</si>
  <si>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</si>
  <si>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</si>
  <si>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</si>
  <si>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</si>
  <si>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</si>
  <si>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</si>
  <si>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</si>
  <si>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</si>
  <si>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</si>
  <si>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</si>
  <si>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</si>
  <si>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</si>
  <si>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</si>
  <si>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</si>
  <si>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</si>
  <si>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</si>
  <si>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</si>
  <si>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</si>
  <si>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</si>
  <si>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</si>
  <si>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</si>
  <si>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</si>
  <si>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</si>
  <si>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</si>
  <si>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</si>
  <si>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</si>
  <si>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</si>
  <si>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</si>
  <si>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</si>
  <si>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</si>
  <si>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</si>
  <si>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</si>
  <si>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</si>
  <si>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</si>
  <si>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</si>
  <si>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</si>
  <si>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</si>
  <si>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</si>
  <si>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</si>
  <si>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</si>
  <si>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</si>
  <si>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</si>
  <si>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</si>
  <si>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</si>
  <si>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</si>
  <si>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</si>
  <si>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</si>
  <si>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</si>
  <si>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</si>
  <si>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</si>
  <si>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</si>
  <si>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</si>
  <si>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</si>
  <si>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</si>
  <si>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</si>
  <si>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</si>
  <si>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</si>
  <si>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</si>
  <si>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</si>
  <si>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</si>
  <si>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</si>
  <si>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</si>
  <si>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</si>
  <si>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</si>
  <si>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</si>
  <si>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</si>
  <si>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</si>
  <si>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</si>
  <si>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</si>
  <si>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</si>
  <si>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</si>
  <si>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</si>
  <si>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</si>
  <si>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</si>
  <si>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</si>
  <si>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</si>
  <si>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</si>
  <si>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</si>
  <si>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</si>
  <si>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</si>
  <si>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</si>
  <si>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</si>
  <si>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</si>
  <si>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</si>
  <si>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</si>
  <si>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</si>
  <si>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</si>
  <si>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</si>
  <si>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</si>
  <si>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</si>
  <si>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</si>
  <si>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</si>
  <si>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</si>
  <si>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</si>
  <si>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</si>
  <si>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</si>
  <si>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</si>
  <si>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</si>
  <si>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</si>
  <si>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</si>
  <si>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</si>
  <si>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</si>
  <si>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</si>
  <si>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</si>
  <si>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</si>
  <si>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</si>
  <si>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</si>
  <si>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</si>
  <si>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</si>
  <si>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</si>
  <si>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</si>
  <si>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</si>
  <si>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</si>
  <si>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</si>
  <si>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</si>
  <si>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</si>
  <si>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</si>
  <si>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</si>
  <si>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</si>
  <si>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</si>
  <si>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</si>
  <si>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</si>
  <si>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</si>
  <si>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</si>
  <si>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</si>
  <si>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</si>
  <si>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</si>
  <si>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</si>
  <si>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</si>
  <si>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</si>
  <si>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</si>
  <si>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</si>
  <si>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</si>
  <si>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</si>
  <si>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</si>
  <si>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</si>
  <si>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</si>
  <si>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</si>
  <si>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</si>
  <si>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</si>
  <si>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</si>
  <si>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</si>
  <si>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</si>
  <si>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</si>
  <si>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</si>
  <si>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</si>
  <si>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</si>
  <si>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</si>
  <si>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</si>
  <si>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</si>
  <si>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</si>
  <si>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</si>
  <si>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</si>
  <si>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</si>
  <si>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</si>
  <si>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</si>
  <si>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</si>
  <si>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</si>
  <si>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</si>
  <si>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</si>
  <si>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</si>
  <si>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</si>
  <si>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</si>
  <si>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</si>
  <si>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</si>
  <si>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</si>
  <si>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</si>
  <si>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</si>
  <si>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</si>
  <si>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</si>
  <si>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</si>
  <si>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</si>
  <si>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</si>
  <si>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</si>
  <si>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</si>
  <si>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</si>
  <si>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</si>
  <si>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</si>
  <si>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</si>
  <si>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</si>
  <si>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</si>
  <si>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</si>
  <si>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</si>
  <si>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</si>
  <si>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</si>
  <si>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</si>
  <si>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</si>
  <si>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</si>
  <si>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</si>
  <si>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</si>
  <si>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</si>
  <si>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</si>
  <si>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</si>
  <si>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</si>
  <si>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</si>
  <si>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</si>
  <si>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</si>
  <si>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</si>
  <si>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</si>
  <si>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</si>
  <si>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</si>
  <si>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</si>
  <si>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</si>
  <si>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</si>
  <si>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</si>
  <si>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</si>
  <si>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</si>
  <si>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</si>
  <si>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</si>
  <si>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</si>
  <si>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</si>
  <si>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</si>
  <si>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</si>
  <si>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</si>
  <si>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</si>
  <si>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</si>
  <si>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</si>
  <si>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</si>
  <si>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</si>
  <si>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</si>
  <si>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</si>
  <si>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</si>
  <si>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</si>
  <si>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</si>
  <si>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</si>
  <si>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</si>
  <si>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</si>
  <si>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</si>
  <si>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</si>
  <si>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</si>
  <si>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</si>
  <si>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</si>
  <si>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</si>
  <si>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</si>
  <si>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</si>
  <si>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</si>
  <si>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</si>
  <si>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</si>
  <si>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</si>
  <si>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</si>
  <si>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</si>
  <si>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</si>
  <si>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</si>
  <si>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</si>
  <si>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</si>
  <si>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</si>
  <si>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</si>
  <si>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</si>
  <si>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</si>
  <si>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</si>
  <si>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</si>
  <si>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</si>
  <si>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</si>
  <si>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</si>
  <si>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</si>
  <si>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</si>
  <si>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</si>
  <si>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</si>
  <si>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</si>
  <si>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</si>
  <si>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</si>
  <si>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</si>
  <si>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</si>
  <si>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</si>
  <si>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</si>
  <si>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</si>
  <si>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</si>
  <si>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</si>
  <si>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</si>
  <si>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</si>
  <si>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</si>
  <si>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</si>
  <si>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</si>
  <si>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</si>
  <si>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</si>
  <si>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</si>
  <si>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</si>
  <si>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</si>
  <si>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</si>
  <si>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</si>
  <si>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</si>
  <si>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</si>
  <si>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</si>
  <si>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</si>
  <si>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</si>
  <si>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</si>
  <si>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</si>
  <si>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</si>
  <si>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</si>
  <si>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</si>
  <si>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</si>
  <si>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</si>
  <si>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</si>
  <si>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</si>
  <si>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</si>
  <si>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</si>
  <si>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</si>
  <si>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</si>
  <si>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</si>
  <si>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</si>
  <si>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</si>
  <si>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</si>
  <si>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</si>
  <si>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</si>
  <si>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</si>
  <si>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</si>
  <si>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</si>
  <si>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</si>
  <si>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</si>
  <si>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</si>
  <si>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</si>
  <si>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</si>
  <si>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</si>
  <si>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</si>
  <si>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</si>
  <si>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</si>
  <si>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</si>
  <si>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</si>
  <si>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</si>
  <si>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</si>
  <si>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</si>
  <si>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</si>
  <si>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</si>
  <si>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</si>
  <si>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</si>
  <si>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</si>
  <si>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</si>
  <si>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</si>
  <si>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</si>
  <si>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</si>
  <si>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</si>
  <si>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</si>
  <si>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</si>
  <si>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</si>
  <si>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</si>
  <si>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</si>
  <si>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</si>
  <si>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</si>
  <si>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</si>
  <si>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</si>
  <si>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</si>
  <si>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</si>
  <si>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</si>
  <si>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</si>
  <si>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</si>
  <si>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</si>
  <si>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</si>
  <si>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</si>
  <si>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</si>
  <si>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</si>
  <si>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</si>
  <si>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</si>
  <si>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</si>
  <si>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</si>
  <si>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</si>
  <si>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</si>
  <si>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</si>
  <si>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</si>
  <si>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</si>
  <si>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</si>
  <si>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</si>
  <si>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</si>
  <si>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</si>
  <si>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</si>
  <si>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</si>
  <si>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</si>
  <si>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</si>
  <si>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</si>
  <si>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</si>
  <si>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</si>
  <si>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</si>
  <si>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</si>
  <si>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</si>
  <si>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</si>
  <si>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</si>
  <si>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</si>
  <si>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</si>
  <si>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</si>
  <si>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</si>
  <si>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</si>
  <si>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</si>
  <si>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</si>
  <si>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</si>
  <si>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</si>
  <si>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</si>
  <si>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</si>
  <si>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</si>
  <si>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</si>
  <si>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</si>
  <si>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</si>
  <si>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</si>
  <si>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</si>
  <si>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</si>
  <si>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</si>
  <si>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</si>
  <si>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</si>
  <si>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</si>
  <si>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</si>
  <si>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</si>
  <si>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</si>
  <si>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</si>
  <si>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</si>
  <si>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</si>
  <si>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</si>
  <si>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</si>
  <si>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</si>
  <si>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</si>
  <si>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</si>
  <si>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</si>
  <si>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</si>
  <si>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</si>
  <si>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</si>
  <si>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</si>
  <si>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</si>
  <si>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</si>
  <si>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</si>
  <si>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</si>
  <si>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</si>
  <si>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</si>
  <si>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</si>
  <si>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</si>
  <si>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</si>
  <si>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</si>
  <si>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</si>
  <si>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</si>
  <si>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</si>
  <si>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</si>
  <si>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</si>
  <si>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</si>
  <si>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</si>
  <si>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</si>
  <si>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</si>
  <si>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</si>
  <si>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</si>
  <si>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</si>
  <si>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</si>
  <si>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</si>
  <si>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</si>
  <si>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</si>
  <si>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</si>
  <si>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</si>
  <si>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</si>
  <si>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</si>
  <si>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</si>
  <si>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</si>
  <si>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</si>
  <si>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</si>
  <si>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</si>
  <si>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</si>
  <si>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</si>
  <si>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</si>
  <si>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</si>
  <si>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</si>
  <si>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</si>
  <si>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</si>
  <si>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</si>
  <si>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</si>
  <si>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</si>
  <si>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</si>
  <si>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</si>
  <si>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</si>
  <si>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</si>
  <si>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</si>
  <si>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</si>
  <si>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</si>
  <si>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</si>
  <si>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</si>
  <si>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</si>
  <si>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</si>
  <si>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</si>
  <si>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</si>
  <si>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</si>
  <si>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</si>
  <si>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</si>
  <si>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</si>
  <si>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</si>
  <si>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</si>
  <si>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</si>
  <si>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</si>
  <si>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</si>
  <si>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</si>
  <si>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</si>
  <si>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</si>
  <si>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</si>
  <si>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</si>
  <si>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</si>
  <si>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</si>
  <si>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</si>
  <si>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</si>
  <si>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</si>
  <si>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</si>
  <si>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</si>
  <si>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</si>
  <si>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</si>
  <si>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</si>
  <si>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</si>
  <si>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</si>
  <si>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</si>
  <si>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</si>
  <si>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</si>
  <si>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</si>
  <si>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</si>
  <si>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</si>
  <si>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</si>
  <si>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</si>
  <si>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</si>
  <si>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</si>
  <si>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</si>
  <si>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</si>
  <si>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</si>
  <si>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</si>
  <si>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</si>
  <si>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</si>
  <si>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</si>
  <si>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</si>
  <si>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</si>
  <si>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</si>
  <si>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</si>
  <si>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</si>
  <si>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</si>
  <si>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</si>
  <si>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</si>
  <si>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</si>
  <si>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</si>
  <si>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</si>
  <si>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</si>
  <si>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</si>
  <si>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</si>
  <si>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</si>
  <si>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</si>
  <si>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</si>
  <si>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</si>
  <si>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</si>
  <si>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</si>
  <si>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</si>
  <si>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</si>
  <si>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</si>
  <si>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</si>
  <si>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</si>
  <si>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</si>
  <si>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</si>
  <si>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</si>
  <si>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</si>
  <si>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</si>
  <si>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</si>
  <si>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</si>
  <si>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</si>
  <si>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</si>
  <si>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</si>
  <si>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</si>
  <si>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</si>
  <si>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</si>
  <si>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</si>
  <si>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</si>
  <si>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</si>
  <si>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</si>
  <si>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</si>
  <si>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</si>
  <si>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</si>
  <si>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</si>
  <si>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</si>
  <si>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</si>
  <si>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</si>
  <si>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</si>
  <si>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</si>
  <si>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</si>
  <si>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</si>
  <si>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</si>
  <si>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</si>
  <si>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</si>
  <si>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</si>
  <si>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</si>
  <si>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</si>
  <si>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</si>
  <si>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</si>
  <si>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</si>
  <si>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</si>
  <si>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</si>
  <si>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</si>
  <si>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</si>
  <si>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</si>
  <si>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</si>
  <si>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</si>
  <si>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</si>
  <si>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</si>
  <si>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</si>
  <si>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</si>
  <si>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</si>
  <si>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</si>
  <si>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</si>
  <si>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</si>
  <si>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</si>
  <si>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</si>
  <si>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</si>
  <si>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</si>
  <si>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</si>
  <si>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</si>
  <si>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</si>
  <si>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</si>
  <si>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</si>
  <si>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</si>
  <si>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</si>
  <si>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</si>
  <si>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</si>
  <si>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</si>
  <si>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</si>
  <si>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</si>
  <si>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</si>
  <si>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</si>
  <si>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</si>
  <si>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</si>
  <si>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</si>
  <si>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</si>
  <si>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</si>
  <si>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</si>
  <si>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</si>
  <si>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</si>
  <si>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</si>
  <si>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</si>
  <si>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</si>
  <si>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</si>
  <si>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</si>
  <si>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</si>
  <si>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</si>
  <si>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</si>
  <si>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</si>
  <si>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</si>
  <si>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</si>
  <si>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</si>
  <si>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</si>
  <si>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</si>
  <si>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</si>
  <si>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</si>
  <si>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</si>
  <si>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</si>
  <si>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</si>
  <si>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</si>
  <si>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</si>
  <si>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</si>
  <si>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</si>
  <si>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</si>
  <si>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</si>
  <si>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</si>
  <si>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</si>
  <si>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</si>
  <si>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</si>
  <si>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</si>
  <si>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</si>
  <si>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</si>
  <si>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</si>
  <si>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</si>
  <si>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</si>
  <si>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</si>
  <si>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</si>
  <si>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</si>
  <si>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</si>
  <si>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</si>
  <si>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</si>
  <si>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</si>
  <si>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</si>
  <si>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</si>
  <si>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</si>
  <si>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</si>
  <si>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</si>
  <si>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</si>
  <si>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</si>
  <si>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</si>
  <si>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</si>
  <si>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</si>
  <si>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</si>
  <si>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</si>
  <si>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</si>
  <si>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</si>
  <si>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</si>
  <si>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</si>
  <si>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</si>
  <si>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</si>
  <si>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</si>
  <si>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</si>
  <si>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</si>
  <si>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</si>
  <si>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</si>
  <si>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</si>
  <si>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</si>
  <si>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</si>
  <si>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</si>
  <si>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</si>
  <si>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</si>
  <si>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</si>
  <si>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</si>
  <si>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</si>
  <si>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</si>
  <si>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</si>
  <si>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</si>
  <si>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</si>
  <si>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</si>
  <si>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</si>
  <si>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</si>
  <si>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</si>
  <si>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</si>
  <si>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</si>
  <si>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</si>
  <si>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</si>
  <si>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</si>
  <si>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</si>
  <si>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</si>
  <si>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</si>
  <si>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</si>
  <si>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</si>
  <si>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</si>
  <si>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</si>
  <si>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</si>
  <si>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</si>
  <si>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</si>
  <si>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</si>
  <si>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</si>
  <si>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</si>
  <si>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</si>
  <si>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</si>
  <si>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</si>
  <si>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</si>
  <si>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</si>
  <si>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</si>
  <si>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</si>
  <si>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</si>
  <si>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</si>
  <si>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</si>
  <si>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</si>
  <si>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</si>
  <si>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</si>
  <si>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</si>
  <si>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</si>
  <si>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</si>
  <si>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</si>
  <si>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</si>
  <si>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</si>
  <si>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</si>
  <si>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</si>
  <si>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</si>
  <si>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</si>
  <si>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</si>
  <si>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</si>
  <si>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</si>
  <si>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</si>
  <si>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</si>
  <si>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</si>
  <si>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</si>
  <si>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</si>
  <si>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</si>
  <si>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</si>
  <si>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</si>
  <si>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</si>
  <si>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</si>
  <si>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</si>
  <si>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</si>
  <si>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</si>
  <si>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</si>
  <si>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</si>
  <si>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</si>
  <si>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</si>
  <si>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</si>
  <si>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</si>
  <si>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</si>
  <si>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</si>
  <si>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</si>
  <si>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</si>
  <si>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</si>
  <si>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</si>
  <si>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</si>
  <si>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</si>
  <si>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</si>
  <si>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</si>
  <si>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</si>
  <si>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</si>
  <si>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</si>
  <si>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</si>
  <si>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</si>
  <si>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</si>
  <si>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</si>
  <si>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</si>
  <si>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</si>
  <si>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</si>
  <si>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</si>
  <si>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</si>
  <si>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</si>
  <si>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</si>
  <si>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</si>
  <si>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</si>
  <si>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</si>
  <si>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</si>
  <si>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</si>
  <si>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</si>
  <si>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</si>
  <si>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</si>
  <si>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</si>
  <si>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</si>
  <si>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</si>
  <si>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</si>
  <si>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</si>
  <si>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</si>
  <si>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</si>
  <si>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</si>
  <si>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</si>
  <si>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</si>
  <si>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</si>
  <si>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</si>
  <si>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</si>
  <si>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</si>
  <si>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</si>
  <si>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</si>
  <si>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</si>
  <si>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</si>
  <si>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</si>
  <si>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</si>
  <si>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</si>
  <si>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</si>
  <si>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</si>
  <si>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</si>
  <si>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</si>
  <si>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</si>
  <si>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</si>
  <si>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</si>
  <si>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</si>
  <si>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</si>
  <si>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</si>
  <si>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</si>
  <si>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</si>
  <si>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</si>
  <si>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</si>
  <si>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</si>
  <si>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</si>
  <si>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</si>
  <si>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</si>
  <si>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</si>
  <si>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</si>
  <si>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</si>
  <si>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</si>
  <si>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</si>
  <si>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</si>
  <si>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</si>
  <si>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</si>
  <si>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</si>
  <si>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</si>
  <si>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</si>
  <si>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</si>
  <si>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</si>
  <si>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</si>
  <si>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</si>
  <si>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</si>
  <si>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</si>
  <si>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</si>
  <si>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</si>
  <si>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</si>
  <si>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</si>
  <si>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</si>
  <si>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</si>
  <si>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</si>
  <si>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</si>
  <si>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</si>
  <si>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</si>
  <si>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</si>
  <si>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</si>
  <si>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</si>
  <si>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</si>
  <si>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</si>
  <si>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</si>
  <si>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</si>
  <si>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</si>
  <si>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</si>
  <si>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</si>
  <si>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</si>
  <si>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</si>
  <si>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</si>
  <si>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</si>
  <si>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</si>
  <si>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</si>
  <si>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</si>
  <si>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</si>
  <si>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</si>
  <si>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</si>
  <si>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</si>
  <si>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</si>
  <si>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</si>
  <si>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</si>
  <si>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</si>
  <si>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</si>
  <si>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</si>
  <si>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</si>
  <si>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</si>
  <si>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</si>
  <si>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</si>
  <si>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</si>
  <si>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</si>
  <si>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</si>
  <si>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</si>
  <si>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</si>
  <si>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</si>
  <si>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</si>
  <si>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</si>
  <si>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</si>
  <si>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</si>
  <si>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</si>
  <si>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</si>
  <si>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</si>
  <si>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</si>
  <si>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</si>
  <si>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</si>
  <si>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</si>
  <si>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</si>
  <si>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</si>
  <si>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</si>
  <si>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</si>
  <si>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</si>
  <si>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</si>
  <si>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</si>
  <si>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</si>
  <si>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</si>
  <si>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</si>
  <si>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</si>
  <si>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</si>
  <si>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</si>
  <si>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</si>
  <si>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</si>
  <si>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</si>
  <si>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</si>
  <si>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</si>
  <si>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</si>
  <si>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</si>
  <si>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</si>
  <si>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</si>
  <si>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</si>
  <si>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</si>
  <si>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</si>
  <si>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</si>
  <si>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</si>
  <si>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</si>
  <si>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</si>
  <si>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</si>
  <si>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</si>
  <si>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</si>
  <si>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</si>
  <si>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</si>
  <si>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</si>
  <si>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</si>
  <si>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</si>
  <si>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</si>
  <si>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</si>
  <si>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</si>
  <si>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</si>
  <si>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</si>
  <si>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</si>
  <si>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</si>
  <si>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</si>
  <si>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</si>
  <si>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</si>
  <si>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</si>
  <si>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</si>
  <si>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</si>
  <si>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</si>
  <si>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</si>
  <si>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</si>
  <si>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</si>
  <si>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</si>
  <si>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</si>
  <si>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</si>
  <si>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</si>
  <si>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</si>
  <si>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</si>
  <si>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</si>
  <si>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</si>
  <si>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</si>
  <si>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</si>
  <si>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</si>
  <si>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</si>
  <si>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</si>
  <si>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</si>
  <si>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</si>
  <si>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</si>
  <si>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</si>
  <si>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</si>
  <si>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</si>
  <si>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</si>
  <si>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</si>
  <si>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</si>
  <si>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</si>
  <si>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</si>
  <si>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</si>
  <si>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</si>
  <si>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</si>
  <si>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</si>
  <si>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</si>
  <si>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</si>
  <si>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</si>
  <si>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</si>
  <si>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</si>
  <si>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</si>
  <si>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</si>
  <si>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</si>
  <si>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</si>
  <si>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</si>
  <si>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</si>
  <si>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</si>
  <si>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</si>
  <si>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</si>
  <si>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</si>
  <si>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</si>
  <si>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</si>
  <si>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</si>
  <si>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</si>
  <si>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</si>
  <si>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</si>
  <si>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</si>
  <si>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</si>
  <si>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</si>
  <si>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</si>
  <si>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</si>
  <si>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</si>
  <si>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</si>
  <si>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</si>
  <si>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</si>
  <si>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</si>
  <si>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</si>
  <si>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</si>
  <si>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</si>
  <si>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</si>
  <si>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</si>
  <si>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</si>
  <si>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</si>
  <si>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</si>
  <si>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</si>
  <si>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</si>
  <si>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</si>
  <si>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</si>
  <si>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</si>
  <si>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</si>
  <si>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</si>
  <si>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</si>
  <si>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</si>
  <si>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</si>
  <si>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</si>
  <si>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</si>
  <si>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</si>
  <si>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</si>
  <si>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</si>
  <si>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</si>
  <si>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</si>
  <si>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</si>
  <si>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</si>
  <si>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</si>
  <si>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</si>
  <si>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</si>
  <si>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</si>
  <si>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</si>
  <si>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</si>
  <si>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</si>
  <si>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</si>
  <si>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</si>
  <si>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</si>
  <si>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</si>
  <si>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</si>
  <si>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</si>
  <si>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</si>
  <si>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</si>
  <si>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</si>
  <si>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</si>
  <si>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</si>
  <si>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</si>
  <si>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</si>
  <si>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</si>
  <si>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</si>
  <si>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</si>
  <si>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</si>
  <si>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</si>
  <si>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</si>
  <si>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</si>
  <si>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</si>
  <si>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</si>
  <si>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</si>
  <si>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</si>
  <si>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</si>
  <si>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</si>
  <si>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</si>
  <si>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</si>
  <si>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</si>
  <si>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</si>
  <si>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</si>
  <si>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</si>
  <si>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</si>
  <si>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</si>
  <si>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</si>
  <si>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</si>
  <si>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</si>
  <si>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</si>
  <si>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</si>
  <si>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</si>
  <si>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</si>
  <si>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</si>
  <si>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</si>
  <si>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</si>
  <si>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</si>
  <si>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</si>
  <si>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</si>
  <si>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</si>
  <si>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</si>
  <si>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</si>
  <si>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</si>
  <si>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</si>
  <si>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</si>
  <si>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</si>
  <si>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</si>
  <si>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</si>
  <si>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</si>
  <si>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</si>
  <si>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</si>
  <si>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</si>
  <si>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</si>
  <si>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</si>
  <si>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</si>
  <si>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</si>
  <si>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</si>
  <si>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</si>
  <si>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</si>
  <si>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</si>
  <si>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</si>
  <si>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</si>
  <si>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</si>
  <si>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</si>
  <si>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</si>
  <si>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</si>
  <si>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</si>
  <si>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</si>
  <si>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</si>
  <si>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</si>
  <si>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</si>
  <si>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</si>
  <si>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</si>
  <si>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</si>
  <si>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</si>
  <si>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</si>
  <si>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</si>
  <si>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</si>
  <si>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</si>
  <si>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</si>
  <si>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</si>
  <si>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</si>
  <si>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</si>
  <si>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</si>
  <si>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</si>
  <si>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</si>
  <si>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</si>
  <si>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</si>
  <si>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</si>
  <si>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</si>
  <si>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</si>
  <si>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</si>
  <si>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</si>
  <si>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</si>
  <si>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</si>
  <si>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</si>
  <si>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</si>
  <si>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</si>
  <si>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</si>
  <si>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</si>
  <si>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</si>
  <si>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</si>
  <si>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</si>
  <si>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</si>
  <si>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</si>
  <si>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</si>
  <si>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</si>
  <si>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</si>
  <si>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</si>
  <si>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</si>
  <si>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</si>
  <si>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</si>
  <si>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</si>
  <si>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</si>
  <si>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</si>
  <si>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</si>
  <si>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</si>
  <si>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</si>
  <si>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</si>
  <si>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</si>
  <si>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</si>
  <si>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</si>
  <si>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</si>
  <si>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</si>
  <si>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</si>
  <si>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</si>
  <si>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</si>
  <si>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</si>
  <si>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</si>
  <si>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</si>
  <si>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</si>
  <si>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</si>
  <si>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</si>
  <si>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</si>
  <si>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</si>
  <si>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</si>
  <si>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</si>
  <si>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</si>
  <si>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</si>
  <si>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</si>
  <si>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</si>
  <si>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</si>
  <si>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</si>
  <si>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</si>
  <si>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</si>
  <si>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</si>
  <si>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</si>
  <si>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</si>
  <si>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</si>
  <si>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</si>
  <si>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</si>
  <si>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</si>
  <si>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</si>
  <si>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</si>
  <si>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</si>
  <si>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</si>
  <si>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</si>
  <si>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</si>
  <si>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</si>
  <si>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</si>
  <si>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</si>
  <si>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</si>
  <si>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</si>
  <si>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</si>
  <si>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</si>
  <si>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</si>
  <si>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</si>
  <si>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</si>
  <si>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</si>
  <si>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</si>
  <si>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</si>
  <si>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</si>
  <si>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</si>
  <si>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</si>
  <si>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</si>
  <si>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</si>
  <si>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</si>
  <si>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</si>
  <si>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</si>
  <si>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</si>
  <si>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</si>
  <si>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</si>
  <si>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</si>
  <si>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</si>
  <si>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</si>
  <si>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</si>
  <si>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</si>
  <si>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</si>
  <si>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</si>
  <si>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</si>
  <si>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</si>
  <si>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</si>
  <si>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</si>
  <si>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</si>
  <si>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</si>
  <si>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</si>
  <si>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</si>
  <si>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</si>
  <si>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</si>
  <si>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</si>
  <si>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</si>
  <si>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</si>
  <si>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</si>
  <si>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</si>
  <si>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</si>
  <si>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</si>
  <si>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</si>
  <si>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</si>
  <si>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</si>
  <si>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</si>
  <si>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</si>
  <si>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</si>
  <si>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</si>
  <si>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</si>
  <si>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</si>
  <si>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</si>
  <si>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</si>
  <si>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</si>
  <si>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</si>
  <si>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</si>
  <si>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</si>
  <si>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</si>
  <si>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</si>
  <si>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</si>
  <si>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</si>
  <si>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</si>
  <si>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</si>
  <si>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</si>
  <si>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</si>
  <si>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</si>
  <si>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</si>
  <si>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</si>
  <si>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</si>
  <si>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</si>
  <si>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</si>
  <si>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</si>
  <si>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</si>
  <si>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</si>
  <si>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</si>
  <si>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</si>
  <si>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</si>
  <si>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</si>
  <si>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</si>
  <si>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</si>
  <si>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</si>
  <si>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</si>
  <si>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</si>
  <si>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</si>
  <si>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</si>
  <si>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</si>
  <si>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</si>
  <si>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</si>
  <si>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</si>
  <si>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</si>
  <si>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</si>
  <si>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</si>
  <si>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</si>
  <si>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</si>
  <si>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</si>
  <si>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</si>
  <si>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</si>
  <si>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</si>
  <si>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</si>
  <si>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</si>
  <si>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</si>
  <si>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</si>
  <si>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</si>
  <si>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</si>
  <si>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</si>
  <si>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</si>
  <si>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</si>
  <si>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</si>
  <si>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</si>
  <si>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</si>
  <si>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</si>
  <si>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</si>
  <si>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</si>
  <si>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</si>
  <si>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</si>
  <si>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</si>
  <si>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</si>
  <si>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</si>
  <si>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</si>
  <si>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</si>
  <si>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</si>
  <si>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</si>
  <si>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</si>
  <si>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</si>
  <si>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</si>
  <si>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</si>
  <si>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</si>
  <si>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</si>
  <si>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</si>
  <si>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</si>
  <si>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</si>
  <si>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</si>
  <si>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</si>
  <si>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</si>
  <si>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</si>
  <si>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</si>
  <si>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</si>
  <si>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</si>
  <si>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</si>
  <si>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</si>
  <si>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</si>
  <si>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</si>
  <si>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</si>
  <si>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</si>
  <si>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</si>
  <si>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</si>
  <si>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</si>
  <si>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</si>
  <si>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</si>
  <si>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</si>
  <si>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</si>
  <si>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</si>
  <si>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</si>
  <si>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</si>
  <si>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</si>
  <si>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</si>
  <si>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</si>
  <si>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</si>
  <si>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</si>
  <si>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</si>
  <si>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</si>
  <si>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</si>
  <si>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</si>
  <si>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</si>
  <si>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</si>
  <si>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</si>
  <si>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</si>
  <si>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</si>
  <si>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</si>
  <si>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</si>
  <si>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</si>
  <si>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</si>
  <si>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</si>
  <si>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</si>
  <si>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</si>
  <si>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</si>
  <si>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</si>
  <si>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</si>
  <si>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</si>
  <si>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</si>
  <si>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</si>
  <si>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</si>
  <si>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</si>
  <si>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</si>
  <si>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</si>
  <si>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</si>
  <si>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</si>
  <si>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</si>
  <si>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</si>
  <si>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</si>
  <si>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</si>
  <si>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</si>
  <si>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</si>
  <si>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</si>
  <si>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</si>
  <si>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</si>
  <si>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</si>
  <si>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</si>
  <si>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</si>
  <si>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</si>
  <si>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</si>
  <si>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</si>
  <si>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</si>
  <si>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</si>
  <si>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</si>
  <si>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</si>
  <si>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</si>
  <si>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</si>
  <si>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</si>
  <si>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</si>
  <si>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</si>
  <si>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</si>
  <si>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</si>
  <si>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</si>
  <si>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</si>
  <si>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</si>
  <si>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</si>
  <si>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</si>
  <si>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</si>
  <si>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</si>
  <si>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</si>
  <si>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</si>
  <si>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</si>
  <si>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</si>
  <si>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</si>
  <si>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</si>
  <si>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</si>
  <si>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</si>
  <si>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</si>
  <si>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</si>
  <si>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</si>
  <si>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</si>
  <si>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</si>
  <si>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</si>
  <si>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</si>
  <si>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</si>
  <si>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</si>
  <si>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</si>
  <si>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</si>
  <si>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</si>
  <si>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</si>
  <si>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</si>
  <si>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</si>
  <si>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</si>
  <si>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</si>
  <si>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</si>
  <si>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</si>
  <si>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</si>
  <si>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</si>
  <si>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</si>
  <si>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</si>
  <si>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</si>
  <si>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</si>
  <si>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</si>
  <si>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</si>
  <si>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</si>
  <si>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</si>
  <si>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</si>
  <si>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</si>
  <si>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</si>
  <si>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</si>
  <si>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</si>
  <si>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</si>
  <si>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</si>
  <si>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</si>
  <si>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</si>
  <si>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</si>
  <si>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</si>
  <si>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</si>
  <si>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</si>
  <si>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</si>
  <si>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</si>
  <si>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</si>
  <si>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</si>
  <si>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</si>
  <si>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</si>
  <si>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</si>
  <si>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</si>
  <si>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</si>
  <si>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</si>
  <si>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</si>
  <si>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</si>
  <si>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</si>
  <si>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</si>
  <si>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</si>
  <si>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</si>
  <si>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</si>
  <si>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</si>
  <si>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</si>
  <si>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</si>
  <si>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</si>
  <si>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</si>
  <si>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</si>
  <si>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</si>
  <si>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</si>
  <si>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</si>
  <si>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</si>
  <si>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</si>
  <si>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</si>
  <si>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</si>
  <si>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</si>
  <si>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</si>
  <si>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</si>
  <si>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</si>
  <si>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</si>
  <si>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</si>
  <si>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</si>
  <si>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</si>
  <si>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</si>
  <si>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</si>
  <si>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</si>
  <si>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</si>
  <si>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</si>
  <si>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</si>
  <si>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</si>
  <si>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</si>
  <si>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</si>
  <si>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</si>
  <si>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</si>
  <si>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</si>
  <si>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</si>
  <si>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</si>
  <si>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</si>
  <si>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</si>
  <si>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</si>
  <si>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</si>
  <si>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</si>
  <si>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</si>
  <si>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</si>
  <si>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</si>
  <si>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</si>
  <si>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</si>
  <si>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</si>
  <si>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</si>
  <si>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</si>
  <si>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</si>
  <si>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</si>
  <si>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</si>
  <si>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</si>
  <si>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</si>
  <si>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</si>
  <si>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</si>
  <si>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</si>
  <si>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</si>
  <si>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</si>
  <si>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</si>
  <si>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</si>
  <si>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</si>
  <si>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</si>
  <si>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</si>
  <si>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</si>
  <si>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</si>
  <si>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</si>
  <si>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</si>
  <si>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</si>
  <si>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</si>
  <si>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</si>
  <si>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</si>
  <si>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</si>
  <si>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</si>
  <si>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</si>
  <si>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</si>
  <si>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</si>
  <si>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</si>
  <si>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</si>
  <si>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</si>
  <si>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</si>
  <si>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</si>
  <si>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</si>
  <si>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</si>
  <si>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</si>
  <si>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</si>
  <si>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</si>
  <si>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</si>
  <si>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</si>
  <si>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</si>
  <si>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</si>
  <si>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</si>
  <si>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</si>
  <si>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</si>
  <si>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</si>
  <si>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</si>
  <si>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</si>
  <si>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</si>
  <si>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</si>
  <si>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</si>
  <si>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</si>
  <si>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</si>
  <si>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</si>
  <si>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</si>
  <si>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</si>
  <si>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</si>
  <si>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</si>
  <si>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</si>
  <si>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</si>
  <si>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</si>
  <si>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</si>
  <si>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</si>
  <si>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</si>
  <si>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</si>
  <si>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</si>
  <si>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</si>
  <si>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</si>
  <si>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</si>
  <si>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</si>
  <si>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</si>
  <si>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</si>
  <si>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</si>
  <si>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</si>
  <si>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</si>
  <si>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</si>
  <si>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</si>
  <si>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</si>
  <si>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</si>
  <si>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</si>
  <si>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</si>
  <si>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</si>
  <si>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</si>
  <si>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</si>
  <si>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</si>
  <si>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</si>
  <si>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</si>
  <si>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</si>
  <si>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</si>
  <si>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</si>
  <si>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</si>
  <si>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</si>
  <si>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</si>
  <si>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</si>
  <si>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</si>
  <si>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</si>
  <si>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</si>
  <si>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</si>
  <si>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</si>
  <si>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</si>
  <si>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</si>
  <si>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</si>
  <si>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</si>
  <si>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</si>
  <si>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</si>
  <si>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</si>
  <si>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</si>
  <si>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</si>
  <si>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</si>
  <si>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</si>
  <si>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</si>
  <si>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</si>
  <si>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</si>
  <si>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</si>
  <si>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</si>
  <si>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</si>
  <si>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</si>
  <si>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</si>
  <si>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</si>
  <si>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</si>
  <si>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</si>
  <si>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</si>
  <si>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</si>
  <si>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</si>
  <si>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</si>
  <si>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</si>
  <si>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</si>
  <si>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</si>
  <si>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</si>
  <si>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</si>
  <si>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</si>
  <si>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</si>
  <si>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</si>
  <si>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</si>
  <si>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</si>
  <si>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</si>
  <si>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</si>
  <si>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</si>
  <si>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</si>
  <si>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</si>
  <si>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</si>
  <si>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</si>
  <si>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</si>
  <si>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</si>
  <si>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</si>
  <si>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</si>
  <si>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</si>
  <si>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</si>
  <si>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</si>
  <si>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</si>
  <si>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</si>
  <si>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</si>
  <si>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</si>
  <si>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</si>
  <si>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</si>
  <si>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</si>
  <si>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</si>
  <si>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</si>
  <si>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</si>
  <si>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</si>
  <si>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</si>
  <si>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</si>
  <si>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</si>
  <si>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</si>
  <si>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</si>
  <si>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</si>
  <si>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</si>
  <si>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</si>
  <si>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</si>
  <si>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</si>
  <si>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</si>
  <si>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</si>
  <si>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</si>
  <si>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</si>
  <si>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</si>
  <si>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</si>
  <si>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</si>
  <si>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</si>
  <si>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</si>
  <si>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</si>
  <si>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</si>
  <si>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</si>
  <si>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</si>
  <si>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</si>
  <si>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</si>
  <si>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</si>
  <si>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</si>
  <si>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</si>
  <si>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</si>
  <si>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</si>
  <si>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</si>
  <si>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</si>
  <si>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</si>
  <si>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</si>
  <si>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</si>
  <si>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</si>
  <si>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</si>
  <si>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</si>
  <si>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</si>
  <si>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</si>
  <si>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</si>
  <si>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</si>
  <si>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</si>
  <si>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</si>
  <si>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</si>
  <si>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</si>
  <si>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</si>
  <si>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</si>
  <si>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</si>
  <si>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</si>
  <si>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</si>
  <si>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</si>
  <si>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</si>
  <si>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</si>
  <si>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</si>
  <si>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</si>
  <si>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</si>
  <si>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</si>
  <si>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</si>
  <si>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</si>
  <si>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</si>
  <si>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</si>
  <si>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</si>
  <si>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</si>
  <si>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</si>
  <si>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</si>
  <si>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</si>
  <si>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</si>
  <si>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</si>
  <si>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</si>
  <si>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</si>
  <si>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</si>
  <si>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</si>
  <si>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</si>
  <si>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</si>
  <si>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</si>
  <si>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</si>
  <si>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</si>
  <si>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</si>
  <si>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</si>
  <si>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</si>
  <si>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</si>
  <si>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</si>
  <si>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</si>
  <si>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</si>
  <si>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</si>
  <si>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</si>
  <si>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</si>
  <si>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</si>
  <si>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</si>
  <si>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</si>
  <si>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</si>
  <si>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</si>
  <si>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</si>
  <si>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</si>
  <si>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</si>
  <si>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</si>
  <si>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</si>
  <si>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</si>
  <si>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</si>
  <si>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</si>
  <si>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</si>
  <si>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</si>
  <si>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</si>
  <si>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</si>
  <si>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</si>
  <si>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</si>
  <si>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</si>
  <si>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</si>
  <si>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</si>
  <si>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</si>
  <si>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</si>
  <si>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</si>
  <si>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</si>
  <si>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</si>
  <si>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</si>
  <si>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</si>
  <si>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</si>
  <si>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</si>
  <si>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</si>
  <si>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</si>
  <si>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</si>
  <si>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</si>
  <si>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</si>
  <si>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</si>
  <si>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</si>
  <si>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</si>
  <si>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</si>
  <si>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</si>
  <si>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</si>
  <si>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</si>
  <si>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</si>
  <si>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</si>
  <si>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</si>
  <si>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</si>
  <si>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</si>
  <si>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</si>
  <si>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</si>
  <si>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</si>
  <si>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</si>
  <si>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</si>
  <si>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</si>
  <si>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</si>
  <si>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</si>
  <si>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</si>
  <si>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</si>
  <si>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</si>
  <si>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</si>
  <si>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</si>
  <si>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</si>
  <si>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</si>
  <si>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</si>
  <si>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</si>
  <si>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</si>
  <si>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</si>
  <si>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</si>
  <si>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</si>
  <si>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</si>
  <si>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</si>
  <si>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</si>
  <si>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</si>
  <si>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</si>
  <si>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</si>
  <si>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</si>
  <si>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</si>
  <si>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</si>
  <si>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</si>
  <si>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</si>
  <si>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</si>
  <si>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</si>
  <si>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</si>
  <si>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</si>
  <si>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</si>
  <si>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</si>
  <si>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</si>
  <si>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</si>
  <si>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</si>
  <si>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</si>
  <si>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</si>
  <si>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</si>
  <si>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</si>
  <si>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</si>
  <si>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</si>
  <si>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</si>
  <si>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</si>
  <si>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</si>
  <si>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</si>
  <si>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</si>
  <si>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</si>
  <si>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</si>
  <si>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</si>
  <si>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</si>
  <si>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</si>
  <si>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</si>
  <si>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</si>
  <si>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</si>
  <si>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</si>
  <si>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</si>
  <si>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</si>
  <si>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</si>
  <si>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</si>
  <si>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</si>
  <si>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</si>
  <si>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</si>
  <si>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</si>
  <si>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</si>
  <si>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</si>
  <si>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</si>
  <si>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</si>
  <si>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</si>
  <si>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</si>
  <si>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</si>
  <si>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</si>
  <si>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</si>
  <si>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</si>
  <si>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</si>
  <si>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</si>
  <si>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</si>
  <si>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</si>
  <si>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</si>
  <si>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</si>
  <si>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</si>
  <si>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</si>
  <si>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</si>
  <si>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</si>
  <si>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</si>
  <si>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</si>
  <si>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</si>
  <si>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</si>
  <si>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</si>
  <si>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</si>
  <si>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</si>
  <si>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</si>
  <si>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</si>
  <si>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</si>
  <si>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</si>
  <si>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</si>
  <si>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</si>
  <si>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</si>
  <si>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</si>
  <si>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</si>
  <si>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</si>
  <si>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</si>
  <si>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</si>
  <si>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</si>
  <si>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</si>
  <si>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</si>
  <si>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</si>
  <si>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</si>
  <si>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</si>
  <si>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</si>
  <si>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</si>
  <si>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</si>
  <si>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</si>
  <si>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</si>
  <si>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</si>
  <si>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</si>
  <si>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</si>
  <si>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</si>
  <si>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</si>
  <si>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</si>
  <si>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</si>
  <si>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</si>
  <si>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</si>
  <si>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</si>
  <si>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</si>
  <si>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</si>
  <si>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</si>
  <si>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</si>
  <si>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</si>
  <si>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</si>
  <si>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</si>
  <si>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</si>
  <si>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</si>
  <si>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</si>
  <si>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</si>
  <si>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</si>
  <si>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</si>
  <si>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</si>
  <si>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</si>
  <si>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</si>
  <si>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</si>
  <si>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</si>
  <si>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</si>
  <si>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</si>
  <si>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</si>
  <si>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</si>
  <si>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</si>
  <si>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</si>
  <si>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</si>
  <si>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</si>
  <si>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</si>
  <si>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</si>
  <si>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</si>
  <si>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</si>
  <si>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</si>
  <si>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</si>
  <si>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</si>
  <si>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</si>
  <si>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</si>
  <si>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</si>
  <si>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</si>
  <si>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</si>
  <si>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</si>
  <si>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</si>
  <si>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</si>
  <si>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</si>
  <si>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</si>
  <si>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</si>
  <si>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</si>
  <si>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</si>
  <si>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</si>
  <si>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</si>
  <si>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</si>
  <si>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</si>
  <si>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</si>
  <si>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</si>
  <si>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</si>
  <si>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</si>
  <si>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</si>
  <si>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</si>
  <si>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</si>
  <si>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</si>
  <si>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</si>
  <si>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</si>
  <si>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</si>
  <si>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</si>
  <si>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</si>
  <si>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</si>
  <si>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</si>
  <si>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</si>
  <si>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</si>
  <si>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</si>
  <si>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</si>
  <si>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</si>
  <si>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</si>
  <si>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</si>
  <si>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</si>
  <si>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</si>
  <si>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</si>
  <si>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</si>
  <si>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</si>
  <si>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</si>
  <si>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</si>
  <si>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</si>
  <si>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</si>
  <si>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</si>
  <si>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</si>
  <si>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</si>
  <si>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</si>
  <si>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</si>
  <si>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</si>
  <si>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</si>
  <si>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</si>
  <si>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</si>
  <si>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</si>
  <si>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</si>
  <si>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</si>
  <si>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</si>
  <si>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</si>
  <si>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</si>
  <si>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</si>
  <si>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</si>
  <si>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</si>
  <si>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</si>
  <si>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</si>
  <si>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</si>
  <si>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</si>
  <si>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</si>
  <si>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</si>
  <si>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</si>
  <si>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</si>
  <si>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</si>
  <si>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</si>
  <si>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</si>
  <si>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</si>
  <si>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</si>
  <si>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</si>
  <si>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</si>
  <si>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</si>
  <si>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</si>
  <si>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</si>
  <si>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</si>
  <si>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</si>
  <si>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</si>
  <si>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</si>
  <si>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</si>
  <si>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</si>
  <si>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</si>
  <si>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</si>
  <si>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</si>
  <si>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</si>
  <si>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</si>
  <si>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</si>
  <si>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</si>
  <si>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</si>
  <si>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</si>
  <si>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</si>
  <si>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</si>
  <si>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</si>
  <si>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</si>
  <si>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</si>
  <si>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</si>
  <si>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</si>
  <si>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</si>
  <si>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</si>
  <si>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</si>
  <si>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</si>
  <si>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</si>
  <si>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</si>
  <si>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</si>
  <si>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</si>
  <si>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</si>
  <si>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</si>
  <si>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</si>
  <si>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</si>
  <si>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</si>
  <si>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</si>
  <si>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</si>
  <si>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</si>
  <si>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</si>
  <si>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</si>
  <si>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</si>
  <si>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</si>
  <si>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</si>
  <si>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</si>
  <si>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</si>
  <si>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</si>
  <si>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</si>
  <si>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</si>
  <si>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</si>
  <si>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</si>
  <si>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</si>
  <si>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</si>
  <si>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</si>
  <si>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</si>
  <si>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</si>
  <si>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</si>
  <si>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</si>
  <si>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</si>
  <si>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</si>
  <si>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</si>
  <si>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</si>
  <si>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</si>
  <si>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</si>
  <si>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</si>
  <si>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</si>
  <si>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</si>
  <si>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</si>
  <si>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</si>
  <si>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</si>
  <si>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</si>
  <si>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</si>
  <si>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</si>
  <si>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</si>
  <si>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</si>
  <si>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</si>
  <si>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</si>
  <si>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</si>
  <si>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</si>
  <si>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</si>
  <si>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</si>
  <si>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</si>
  <si>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</si>
  <si>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</si>
  <si>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</si>
  <si>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</si>
  <si>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</si>
  <si>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</si>
  <si>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</si>
  <si>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</si>
  <si>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</si>
  <si>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</si>
  <si>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</si>
  <si>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</si>
  <si>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</si>
  <si>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</si>
  <si>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</si>
  <si>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</si>
  <si>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</si>
  <si>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</si>
  <si>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</si>
  <si>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</si>
  <si>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</si>
  <si>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</si>
  <si>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</si>
  <si>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</si>
  <si>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</si>
  <si>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</si>
  <si>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</si>
  <si>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</si>
  <si>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</si>
  <si>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</si>
  <si>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</si>
  <si>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</si>
  <si>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</si>
  <si>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</si>
  <si>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</si>
  <si>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</si>
  <si>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</si>
  <si>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</si>
  <si>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</si>
  <si>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</si>
  <si>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</si>
  <si>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</si>
  <si>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</si>
  <si>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</si>
  <si>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</si>
  <si>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</si>
  <si>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</si>
  <si>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</si>
  <si>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</si>
  <si>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</si>
  <si>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</si>
  <si>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</si>
  <si>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</si>
  <si>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</si>
  <si>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</si>
  <si>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</si>
  <si>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</si>
  <si>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</si>
  <si>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</si>
  <si>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</si>
  <si>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</si>
  <si>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</si>
  <si>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</si>
  <si>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</si>
  <si>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</si>
  <si>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</si>
  <si>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</si>
  <si>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</si>
  <si>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</si>
  <si>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</si>
  <si>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</si>
  <si>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</si>
  <si>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</si>
  <si>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</si>
  <si>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</si>
  <si>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</si>
  <si>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</si>
  <si>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</si>
  <si>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</si>
  <si>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</si>
  <si>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</si>
  <si>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</si>
  <si>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</si>
  <si>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</si>
  <si>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</si>
  <si>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</si>
  <si>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</si>
  <si>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</si>
  <si>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</si>
  <si>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</si>
  <si>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</si>
  <si>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</si>
  <si>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</si>
  <si>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</si>
  <si>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</si>
  <si>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</si>
  <si>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</si>
  <si>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</si>
  <si>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</si>
  <si>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</si>
  <si>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</si>
  <si>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</si>
  <si>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</si>
  <si>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</si>
  <si>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</si>
  <si>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</si>
  <si>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</si>
  <si>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</si>
  <si>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</si>
  <si>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</si>
  <si>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</si>
  <si>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</si>
  <si>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</si>
  <si>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</si>
  <si>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</si>
  <si>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</si>
  <si>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</si>
  <si>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</si>
  <si>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</si>
  <si>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</si>
  <si>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</si>
  <si>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</si>
  <si>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</si>
  <si>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</si>
  <si>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</si>
  <si>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</si>
  <si>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</si>
  <si>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</si>
  <si>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</si>
  <si>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</si>
  <si>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</si>
  <si>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</si>
  <si>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</si>
  <si>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</si>
  <si>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</si>
  <si>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</si>
  <si>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</si>
  <si>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</si>
  <si>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</si>
  <si>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</si>
  <si>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</si>
  <si>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</si>
  <si>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</si>
  <si>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</si>
  <si>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</si>
  <si>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</si>
  <si>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</si>
  <si>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</si>
  <si>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</si>
  <si>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</si>
  <si>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</si>
  <si>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</si>
  <si>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</si>
  <si>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</si>
  <si>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</si>
  <si>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</si>
  <si>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</si>
  <si>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</si>
  <si>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</si>
  <si>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</si>
  <si>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</si>
  <si>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</si>
  <si>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</si>
  <si>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</si>
  <si>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</si>
  <si>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</si>
  <si>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</si>
  <si>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</si>
  <si>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</si>
  <si>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</si>
  <si>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</si>
  <si>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</si>
  <si>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</si>
  <si>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</si>
  <si>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</si>
  <si>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</si>
  <si>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</si>
  <si>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</si>
  <si>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</si>
  <si>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</si>
  <si>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</si>
  <si>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</si>
  <si>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</si>
  <si>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</si>
  <si>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</si>
  <si>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</si>
  <si>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</si>
  <si>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</si>
  <si>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</si>
  <si>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</si>
  <si>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</si>
  <si>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</si>
  <si>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</si>
  <si>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</si>
  <si>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</si>
  <si>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</si>
  <si>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</si>
  <si>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</si>
  <si>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</si>
  <si>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</si>
  <si>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</si>
  <si>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</si>
  <si>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</si>
  <si>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</si>
  <si>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</si>
  <si>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</si>
  <si>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</si>
  <si>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</si>
  <si>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</si>
  <si>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</si>
  <si>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</si>
  <si>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</si>
  <si>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</si>
  <si>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</si>
  <si>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</si>
  <si>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</si>
  <si>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</si>
  <si>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</si>
  <si>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</si>
  <si>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</si>
  <si>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</si>
  <si>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</si>
  <si>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</si>
  <si>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</si>
  <si>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</si>
  <si>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</si>
  <si>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</si>
  <si>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</si>
  <si>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</si>
  <si>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</si>
  <si>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</si>
  <si>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</si>
  <si>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</si>
  <si>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</si>
  <si>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</si>
  <si>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</si>
  <si>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</si>
  <si>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</si>
  <si>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</si>
  <si>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</si>
  <si>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</si>
  <si>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</si>
  <si>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</si>
  <si>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</si>
  <si>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</si>
  <si>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</si>
  <si>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</si>
  <si>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</si>
  <si>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</si>
  <si>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</si>
  <si>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</si>
  <si>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</si>
  <si>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</si>
  <si>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</si>
  <si>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</si>
  <si>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</si>
  <si>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</si>
  <si>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</si>
  <si>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</si>
  <si>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</si>
  <si>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</si>
  <si>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</si>
  <si>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</si>
  <si>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</si>
  <si>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</si>
  <si>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</si>
  <si>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</si>
  <si>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</si>
  <si>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</si>
  <si>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</si>
  <si>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</si>
  <si>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</si>
  <si>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</si>
  <si>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</si>
  <si>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</si>
  <si>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</si>
  <si>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</si>
  <si>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</si>
  <si>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</si>
  <si>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</si>
  <si>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</si>
  <si>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</si>
  <si>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</si>
  <si>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</si>
  <si>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</si>
  <si>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</si>
  <si>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</si>
  <si>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</si>
  <si>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</si>
  <si>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</si>
  <si>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</si>
  <si>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</si>
  <si>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</si>
  <si>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</si>
  <si>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</si>
  <si>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</si>
  <si>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</si>
  <si>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</si>
  <si>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</si>
  <si>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</si>
  <si>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</si>
  <si>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</si>
  <si>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</si>
  <si>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</si>
  <si>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</si>
  <si>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</si>
  <si>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</si>
  <si>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</si>
  <si>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</si>
  <si>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</si>
  <si>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</si>
  <si>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</si>
  <si>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</si>
  <si>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</si>
  <si>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</si>
  <si>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</si>
  <si>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</si>
  <si>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</si>
  <si>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</si>
  <si>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</si>
  <si>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</si>
  <si>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</si>
  <si>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</si>
  <si>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</si>
  <si>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</si>
  <si>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</si>
  <si>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</si>
  <si>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</si>
  <si>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</si>
  <si>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</si>
  <si>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</si>
  <si>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</si>
  <si>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</si>
  <si>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</si>
  <si>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</si>
  <si>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</si>
  <si>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</si>
  <si>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</si>
  <si>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</si>
  <si>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</si>
  <si>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</si>
  <si>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</si>
  <si>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</si>
  <si>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</si>
  <si>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</si>
  <si>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</si>
  <si>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</si>
  <si>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</si>
  <si>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</si>
  <si>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</si>
  <si>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</si>
  <si>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</si>
  <si>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</si>
  <si>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</si>
  <si>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</si>
  <si>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</si>
  <si>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</si>
  <si>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</si>
  <si>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</si>
  <si>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</si>
  <si>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</si>
  <si>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</si>
  <si>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</si>
  <si>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</si>
  <si>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</si>
  <si>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</si>
  <si>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</si>
  <si>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</si>
  <si>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</si>
  <si>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</si>
  <si>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</si>
  <si>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</si>
  <si>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</si>
  <si>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</si>
  <si>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</si>
  <si>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</si>
  <si>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</si>
  <si>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</si>
  <si>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</si>
  <si>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</si>
  <si>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</si>
  <si>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</si>
  <si>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</si>
  <si>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</si>
  <si>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</si>
  <si>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</si>
  <si>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</si>
  <si>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</si>
  <si>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</si>
  <si>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</si>
  <si>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</si>
  <si>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</si>
  <si>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</si>
  <si>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</si>
  <si>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</si>
  <si>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</si>
  <si>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</si>
  <si>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</si>
  <si>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</si>
  <si>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</si>
  <si>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</si>
  <si>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</si>
  <si>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</si>
  <si>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</si>
  <si>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</si>
  <si>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</si>
  <si>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</si>
  <si>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</si>
  <si>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</si>
  <si>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</si>
  <si>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</si>
  <si>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</si>
  <si>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</si>
  <si>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</si>
  <si>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</si>
  <si>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</si>
  <si>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</si>
  <si>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</si>
  <si>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</si>
  <si>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</si>
  <si>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</si>
  <si>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</si>
  <si>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</si>
  <si>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</si>
  <si>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</si>
  <si>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</si>
  <si>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</si>
  <si>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</si>
  <si>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</si>
  <si>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</si>
  <si>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</si>
  <si>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</si>
  <si>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</si>
  <si>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</si>
  <si>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</si>
  <si>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</si>
  <si>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</si>
  <si>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</si>
  <si>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</si>
  <si>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</si>
  <si>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</si>
  <si>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</si>
  <si>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</si>
  <si>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</si>
  <si>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</si>
  <si>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</si>
  <si>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</si>
  <si>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</si>
  <si>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</si>
  <si>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</si>
  <si>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</si>
  <si>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</si>
  <si>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</si>
  <si>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</si>
  <si>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</si>
  <si>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</si>
  <si>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</si>
  <si>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</si>
  <si>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</si>
  <si>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</si>
  <si>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</si>
  <si>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</si>
  <si>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</si>
  <si>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</si>
  <si>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</si>
  <si>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</si>
  <si>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</si>
  <si>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</si>
  <si>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</si>
  <si>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</si>
  <si>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</si>
  <si>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</si>
  <si>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</si>
  <si>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</si>
  <si>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</si>
  <si>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</si>
  <si>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</si>
  <si>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</si>
  <si>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</si>
  <si>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</si>
  <si>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</si>
  <si>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</si>
  <si>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</si>
  <si>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</si>
  <si>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</si>
  <si>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</si>
  <si>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</si>
  <si>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</si>
  <si>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</si>
  <si>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</si>
  <si>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</si>
  <si>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</si>
  <si>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</si>
  <si>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</si>
  <si>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</si>
  <si>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</si>
  <si>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</si>
  <si>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</si>
  <si>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</si>
  <si>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</si>
  <si>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</si>
  <si>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</si>
  <si>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</si>
  <si>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</si>
  <si>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</si>
  <si>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</si>
  <si>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</si>
  <si>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</si>
  <si>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</si>
  <si>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</si>
  <si>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</si>
  <si>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</si>
  <si>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</si>
  <si>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</si>
  <si>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</si>
  <si>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</si>
  <si>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</si>
  <si>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</si>
  <si>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</si>
  <si>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</si>
  <si>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</si>
  <si>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</si>
  <si>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</si>
  <si>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</si>
  <si>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</si>
  <si>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</si>
  <si>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</si>
  <si>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</si>
  <si>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</si>
  <si>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</si>
  <si>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</si>
  <si>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</si>
  <si>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</si>
  <si>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</si>
  <si>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</si>
  <si>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</si>
  <si>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</si>
  <si>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</si>
  <si>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</si>
  <si>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</si>
  <si>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</si>
  <si>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</si>
  <si>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</si>
  <si>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</si>
  <si>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</si>
  <si>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</si>
  <si>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</si>
  <si>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</si>
  <si>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</si>
  <si>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</si>
  <si>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</si>
  <si>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</si>
  <si>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</si>
  <si>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</si>
  <si>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</si>
  <si>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</si>
  <si>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</si>
  <si>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</si>
  <si>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</si>
  <si>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</si>
  <si>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</si>
  <si>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</si>
  <si>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</si>
  <si>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</si>
  <si>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</si>
  <si>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</si>
  <si>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</si>
  <si>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</si>
  <si>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</si>
  <si>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</si>
  <si>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</si>
  <si>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</si>
  <si>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</si>
  <si>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</si>
  <si>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</si>
  <si>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</si>
  <si>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</si>
  <si>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</si>
  <si>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</si>
  <si>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</si>
  <si>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</si>
  <si>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</si>
  <si>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</si>
  <si>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</si>
  <si>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</si>
  <si>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</si>
  <si>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</si>
  <si>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</si>
  <si>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</si>
  <si>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</si>
  <si>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</si>
  <si>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</si>
  <si>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</si>
  <si>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</si>
  <si>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</si>
  <si>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</si>
  <si>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</si>
  <si>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</si>
  <si>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</si>
  <si>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</si>
  <si>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</si>
  <si>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</si>
  <si>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</si>
  <si>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</si>
  <si>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</si>
  <si>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</si>
  <si>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</si>
  <si>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</si>
  <si>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</si>
  <si>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</si>
  <si>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</si>
  <si>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</si>
  <si>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</si>
  <si>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</si>
  <si>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</si>
  <si>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</si>
  <si>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</si>
  <si>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</si>
  <si>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</si>
  <si>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</si>
  <si>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</si>
  <si>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</si>
  <si>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</si>
  <si>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</si>
  <si>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</si>
  <si>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</si>
  <si>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</si>
  <si>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</si>
  <si>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</si>
  <si>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</si>
  <si>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</si>
  <si>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</si>
  <si>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</si>
  <si>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</si>
  <si>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</si>
  <si>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</si>
  <si>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</si>
  <si>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</si>
  <si>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</si>
  <si>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</si>
  <si>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</si>
  <si>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</si>
  <si>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</si>
  <si>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</si>
  <si>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</si>
  <si>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</si>
  <si>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</si>
  <si>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</si>
  <si>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</si>
  <si>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</si>
  <si>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</si>
  <si>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</si>
  <si>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</si>
  <si>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</si>
  <si>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</si>
  <si>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</si>
  <si>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</si>
  <si>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</si>
  <si>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</si>
  <si>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</si>
  <si>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</si>
  <si>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</si>
  <si>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</si>
  <si>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</si>
  <si>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</si>
  <si>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</si>
  <si>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</si>
  <si>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</si>
  <si>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</si>
  <si>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</si>
  <si>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</si>
  <si>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</si>
  <si>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</si>
  <si>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</si>
  <si>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</si>
  <si>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</si>
  <si>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</si>
  <si>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</si>
  <si>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</si>
  <si>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</si>
  <si>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</si>
  <si>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</si>
  <si>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</si>
  <si>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</si>
  <si>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</si>
  <si>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</si>
  <si>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</si>
  <si>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</si>
  <si>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</si>
  <si>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</si>
  <si>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</si>
  <si>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</si>
  <si>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</si>
  <si>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</si>
  <si>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</si>
  <si>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</si>
  <si>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</si>
  <si>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</si>
  <si>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</si>
  <si>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</si>
  <si>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</si>
  <si>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</si>
  <si>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</si>
  <si>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</si>
  <si>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</si>
  <si>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</si>
  <si>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</si>
  <si>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</si>
  <si>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</si>
  <si>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</si>
  <si>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</si>
  <si>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</si>
  <si>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</si>
  <si>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</si>
  <si>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</si>
  <si>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</si>
  <si>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</si>
  <si>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</si>
  <si>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</si>
  <si>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</si>
  <si>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</si>
  <si>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</si>
  <si>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</si>
  <si>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</si>
  <si>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</si>
  <si>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</si>
  <si>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</si>
  <si>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</si>
  <si>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</si>
  <si>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</si>
  <si>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</si>
  <si>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</si>
  <si>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</si>
  <si>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</si>
  <si>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</si>
  <si>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</si>
  <si>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</si>
  <si>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</si>
  <si>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</si>
  <si>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</si>
  <si>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</si>
  <si>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</si>
  <si>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</si>
  <si>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</si>
  <si>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</si>
  <si>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</si>
  <si>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</si>
  <si>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</si>
  <si>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</si>
  <si>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</si>
  <si>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</si>
  <si>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</si>
  <si>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</si>
  <si>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</si>
  <si>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</si>
  <si>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</si>
  <si>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</si>
  <si>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</si>
  <si>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</si>
  <si>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</si>
  <si>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</si>
  <si>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</si>
  <si>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</si>
  <si>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</si>
  <si>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</si>
  <si>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</si>
  <si>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</si>
  <si>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</si>
  <si>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</si>
  <si>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</si>
  <si>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</si>
  <si>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</si>
  <si>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</si>
  <si>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</si>
  <si>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</si>
  <si>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</si>
  <si>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</si>
  <si>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</si>
  <si>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</si>
  <si>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</si>
  <si>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</si>
  <si>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</si>
  <si>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</si>
  <si>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</si>
  <si>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</si>
  <si>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</si>
  <si>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</si>
  <si>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</si>
  <si>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</si>
  <si>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</si>
  <si>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</si>
  <si>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</si>
  <si>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</si>
  <si>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</si>
  <si>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</si>
  <si>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</si>
  <si>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</si>
  <si>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</si>
  <si>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</si>
  <si>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</si>
  <si>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</si>
  <si>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</si>
  <si>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</si>
  <si>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</si>
  <si>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</si>
  <si>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</si>
  <si>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</si>
  <si>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</si>
  <si>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</si>
  <si>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</si>
  <si>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</si>
  <si>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</si>
  <si>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</si>
  <si>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</si>
  <si>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</si>
  <si>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</si>
  <si>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</si>
  <si>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</si>
  <si>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</si>
  <si>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</si>
  <si>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</si>
  <si>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</si>
  <si>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</si>
  <si>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</si>
  <si>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</si>
  <si>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</si>
  <si>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</si>
  <si>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</si>
  <si>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</si>
  <si>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</si>
  <si>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</si>
  <si>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</si>
  <si>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</si>
  <si>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</si>
  <si>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</si>
  <si>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</si>
  <si>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</si>
  <si>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</si>
  <si>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</si>
  <si>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</si>
  <si>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</si>
  <si>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</si>
  <si>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</si>
  <si>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</si>
  <si>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</si>
  <si>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</si>
  <si>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</si>
  <si>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</si>
  <si>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</si>
  <si>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</si>
  <si>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</si>
  <si>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</si>
  <si>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</si>
  <si>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</si>
  <si>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</si>
  <si>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</si>
  <si>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</si>
  <si>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</si>
  <si>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</si>
  <si>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</si>
  <si>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</si>
  <si>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</si>
  <si>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</si>
  <si>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</si>
  <si>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</si>
  <si>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</si>
  <si>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</si>
  <si>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</si>
  <si>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</si>
  <si>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</si>
  <si>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</si>
  <si>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</si>
  <si>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</si>
  <si>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</si>
  <si>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</si>
  <si>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</si>
  <si>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</si>
  <si>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</si>
  <si>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</si>
  <si>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</si>
  <si>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</si>
  <si>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</si>
  <si>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</si>
  <si>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</si>
  <si>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</si>
  <si>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</si>
  <si>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</si>
  <si>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</si>
  <si>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</si>
  <si>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</si>
  <si>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</si>
  <si>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</si>
  <si>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</si>
  <si>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</si>
  <si>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</si>
  <si>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</si>
  <si>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</si>
  <si>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</si>
  <si>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</si>
  <si>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</si>
  <si>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</si>
  <si>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</si>
  <si>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</si>
  <si>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</si>
  <si>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</si>
  <si>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</si>
  <si>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</si>
  <si>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</si>
  <si>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</si>
  <si>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</si>
  <si>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</si>
  <si>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</si>
  <si>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</si>
  <si>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</si>
  <si>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</si>
  <si>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</si>
  <si>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</si>
  <si>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</si>
  <si>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</si>
  <si>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</si>
  <si>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</si>
  <si>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</si>
  <si>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</si>
  <si>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</si>
  <si>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</si>
  <si>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</si>
  <si>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</si>
  <si>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</si>
  <si>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</si>
  <si>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</si>
  <si>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</si>
  <si>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</si>
  <si>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</si>
  <si>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</si>
  <si>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</si>
  <si>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</si>
  <si>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</si>
  <si>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</si>
  <si>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</si>
  <si>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</si>
  <si>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</si>
  <si>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</si>
  <si>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</si>
  <si>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</si>
  <si>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</si>
  <si>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</si>
  <si>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</si>
  <si>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</si>
  <si>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</si>
  <si>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</si>
  <si>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</si>
  <si>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</si>
  <si>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</si>
  <si>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</si>
  <si>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</si>
  <si>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</si>
  <si>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</si>
  <si>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</si>
  <si>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</si>
  <si>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</si>
  <si>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</si>
  <si>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</si>
  <si>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</si>
  <si>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</si>
  <si>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</si>
  <si>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</si>
  <si>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</si>
  <si>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</si>
  <si>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</si>
  <si>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</si>
  <si>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</si>
  <si>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</si>
  <si>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</si>
  <si>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</si>
  <si>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</si>
  <si>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</si>
  <si>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</si>
  <si>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</si>
  <si>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</si>
  <si>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</si>
  <si>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</si>
  <si>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</si>
  <si>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</si>
  <si>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</si>
  <si>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</si>
  <si>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</si>
  <si>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</si>
  <si>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</si>
  <si>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</si>
  <si>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</si>
  <si>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</si>
  <si>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</si>
  <si>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</si>
  <si>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</si>
  <si>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</si>
  <si>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</si>
  <si>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</si>
  <si>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</si>
  <si>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</si>
  <si>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</si>
  <si>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</si>
  <si>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</si>
  <si>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</si>
  <si>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</si>
  <si>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</si>
  <si>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</si>
  <si>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</si>
  <si>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</si>
  <si>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</si>
  <si>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</si>
  <si>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</si>
  <si>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</si>
  <si>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</si>
  <si>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</si>
  <si>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</si>
  <si>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</si>
  <si>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</si>
  <si>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</si>
  <si>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</si>
  <si>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</si>
  <si>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</si>
  <si>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</si>
  <si>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</si>
  <si>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</si>
  <si>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</si>
  <si>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</si>
  <si>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</si>
  <si>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</si>
  <si>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</si>
  <si>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</si>
  <si>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</si>
  <si>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</si>
  <si>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</si>
  <si>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</si>
  <si>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</si>
  <si>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</si>
  <si>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</si>
  <si>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</si>
  <si>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</si>
  <si>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</si>
  <si>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</si>
  <si>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</si>
  <si>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</si>
  <si>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</si>
  <si>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</si>
  <si>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</si>
  <si>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</si>
  <si>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</si>
  <si>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</si>
  <si>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</si>
  <si>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</si>
  <si>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</si>
  <si>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</si>
  <si>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</si>
  <si>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</si>
  <si>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</si>
  <si>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</si>
  <si>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</si>
  <si>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</si>
  <si>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</si>
  <si>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</si>
  <si>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</si>
  <si>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</si>
  <si>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</si>
  <si>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</si>
  <si>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</si>
  <si>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</si>
  <si>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</si>
  <si>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</si>
  <si>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</si>
  <si>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</si>
  <si>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</si>
  <si>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</si>
  <si>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</si>
  <si>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</si>
  <si>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</si>
  <si>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</si>
  <si>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</si>
  <si>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</si>
  <si>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</si>
  <si>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</si>
  <si>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</si>
  <si>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</si>
  <si>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</si>
  <si>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</si>
  <si>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</si>
  <si>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</si>
  <si>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</si>
  <si>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</si>
  <si>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</si>
  <si>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</si>
  <si>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</si>
  <si>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</si>
  <si>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</si>
  <si>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</si>
  <si>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</si>
  <si>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</si>
  <si>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</si>
  <si>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</si>
  <si>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</si>
  <si>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</si>
  <si>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</si>
  <si>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</si>
  <si>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</si>
  <si>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</si>
  <si>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</si>
  <si>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</si>
  <si>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</si>
  <si>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</si>
  <si>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</si>
  <si>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</si>
  <si>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</si>
  <si>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</si>
  <si>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</si>
  <si>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</si>
  <si>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</si>
  <si>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</si>
  <si>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</si>
  <si>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</si>
  <si>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</si>
  <si>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</si>
  <si>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</si>
  <si>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</si>
  <si>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</si>
  <si>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</si>
  <si>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</si>
  <si>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</si>
  <si>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</si>
  <si>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</si>
  <si>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</si>
  <si>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</si>
  <si>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</si>
  <si>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</si>
  <si>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</si>
  <si>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</si>
  <si>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</si>
  <si>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</si>
  <si>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</si>
  <si>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</si>
  <si>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</si>
  <si>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</si>
  <si>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</si>
  <si>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</si>
  <si>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</si>
  <si>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</si>
  <si>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</si>
  <si>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</si>
  <si>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</si>
  <si>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</si>
  <si>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</si>
  <si>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</si>
  <si>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</si>
  <si>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</si>
  <si>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</si>
  <si>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</si>
  <si>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</si>
  <si>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</si>
  <si>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</si>
  <si>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</si>
  <si>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</si>
  <si>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</si>
  <si>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</si>
  <si>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</si>
  <si>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</si>
  <si>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</si>
  <si>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</si>
  <si>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</si>
  <si>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</si>
  <si>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</si>
  <si>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</si>
  <si>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</si>
  <si>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</si>
  <si>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</si>
  <si>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</si>
  <si>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</si>
  <si>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</si>
  <si>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</si>
  <si>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</si>
  <si>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</si>
  <si>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</si>
  <si>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</si>
  <si>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</si>
  <si>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</si>
  <si>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</si>
  <si>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</si>
  <si>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</si>
  <si>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</si>
  <si>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</si>
  <si>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</si>
  <si>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</si>
  <si>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</si>
  <si>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</si>
  <si>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</si>
  <si>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</si>
  <si>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</si>
  <si>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</si>
  <si>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</si>
  <si>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</si>
  <si>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</si>
  <si>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</si>
  <si>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</si>
  <si>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</si>
  <si>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</si>
  <si>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</si>
  <si>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</si>
  <si>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</si>
  <si>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</si>
  <si>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</si>
  <si>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</si>
  <si>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</si>
  <si>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</si>
  <si>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</si>
  <si>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</si>
  <si>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</si>
  <si>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</si>
  <si>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</si>
  <si>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</si>
  <si>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</si>
  <si>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</si>
  <si>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</si>
  <si>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</si>
  <si>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</si>
  <si>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</si>
  <si>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</si>
  <si>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</si>
  <si>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</si>
  <si>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</si>
  <si>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</si>
  <si>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</si>
  <si>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</si>
  <si>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</si>
  <si>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</si>
  <si>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</si>
  <si>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</si>
  <si>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</si>
  <si>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</si>
  <si>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</si>
  <si>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</si>
  <si>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</si>
  <si>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</si>
  <si>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</si>
  <si>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</si>
  <si>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</si>
  <si>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</si>
  <si>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</si>
  <si>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</si>
  <si>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</si>
  <si>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</si>
  <si>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</si>
  <si>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</si>
  <si>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</si>
  <si>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</si>
  <si>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</si>
  <si>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</si>
  <si>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</si>
  <si>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</si>
  <si>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</si>
  <si>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</si>
  <si>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</si>
  <si>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</si>
  <si>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</si>
  <si>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</si>
  <si>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</si>
  <si>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</si>
  <si>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</si>
  <si>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</si>
  <si>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</si>
  <si>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</si>
  <si>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</si>
  <si>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</si>
  <si>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</si>
  <si>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</si>
  <si>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</si>
  <si>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</si>
  <si>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</si>
  <si>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</si>
  <si>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</si>
  <si>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</si>
  <si>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</si>
  <si>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</si>
  <si>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</si>
  <si>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</si>
  <si>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</si>
  <si>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</si>
  <si>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</si>
  <si>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</si>
  <si>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</si>
  <si>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</si>
  <si>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</si>
  <si>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</si>
  <si>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</si>
  <si>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</si>
  <si>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</si>
  <si>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</si>
  <si>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</si>
  <si>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</si>
  <si>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</si>
  <si>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</si>
  <si>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</si>
  <si>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</si>
  <si>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</si>
  <si>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</si>
  <si>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</si>
  <si>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</si>
  <si>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</si>
  <si>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</si>
  <si>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</si>
  <si>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</si>
  <si>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</si>
  <si>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</si>
  <si>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</si>
  <si>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</si>
  <si>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</si>
  <si>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</si>
  <si>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</si>
  <si>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</si>
  <si>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</si>
  <si>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</si>
  <si>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</si>
  <si>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</si>
  <si>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</si>
  <si>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</si>
  <si>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</si>
  <si>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</si>
  <si>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</si>
  <si>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</si>
  <si>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</si>
  <si>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</si>
  <si>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</si>
  <si>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</si>
  <si>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</si>
  <si>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</si>
  <si>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</si>
  <si>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</si>
  <si>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</si>
  <si>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</si>
  <si>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</si>
  <si>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</si>
  <si>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</si>
  <si>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</si>
  <si>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</si>
  <si>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</si>
  <si>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</si>
  <si>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</si>
  <si>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</si>
  <si>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</si>
  <si>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</si>
  <si>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</si>
  <si>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</si>
  <si>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</si>
  <si>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</si>
  <si>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</si>
  <si>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</si>
  <si>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</si>
  <si>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</si>
  <si>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</si>
  <si>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</si>
  <si>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</si>
  <si>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</si>
  <si>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</si>
  <si>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</si>
  <si>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</si>
  <si>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</si>
  <si>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</si>
  <si>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</si>
  <si>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</si>
  <si>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</si>
  <si>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</si>
  <si>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</si>
  <si>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</si>
  <si>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</si>
  <si>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</si>
  <si>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</si>
  <si>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</si>
  <si>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</si>
  <si>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</si>
  <si>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</si>
  <si>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</si>
  <si>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</si>
  <si>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</si>
  <si>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</si>
  <si>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</si>
  <si>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</si>
  <si>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</si>
  <si>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</si>
  <si>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</si>
  <si>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</si>
  <si>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</si>
  <si>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</si>
  <si>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</si>
  <si>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</si>
  <si>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</si>
  <si>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</si>
  <si>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</si>
  <si>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</si>
  <si>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</si>
  <si>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</si>
  <si>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</si>
  <si>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</si>
  <si>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</si>
  <si>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</si>
  <si>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</si>
  <si>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</si>
  <si>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</si>
  <si>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</si>
  <si>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</si>
  <si>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</si>
  <si>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</si>
  <si>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</si>
  <si>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</si>
  <si>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</si>
  <si>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</si>
  <si>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</si>
  <si>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</si>
  <si>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</si>
  <si>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</si>
  <si>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</si>
  <si>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</si>
  <si>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</si>
  <si>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</si>
  <si>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</si>
  <si>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</si>
  <si>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</si>
  <si>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</si>
  <si>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</si>
  <si>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</si>
  <si>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</si>
  <si>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</si>
  <si>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</si>
  <si>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</si>
  <si>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</si>
  <si>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</si>
  <si>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</si>
  <si>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</si>
  <si>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</si>
  <si>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</si>
  <si>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</si>
  <si>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</si>
  <si>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</si>
  <si>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</si>
  <si>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</si>
  <si>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</si>
  <si>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</si>
  <si>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</si>
  <si>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</si>
  <si>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</si>
  <si>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</si>
  <si>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</si>
  <si>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</si>
  <si>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</si>
  <si>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</si>
  <si>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</si>
  <si>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</si>
  <si>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</si>
  <si>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</si>
  <si>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</si>
  <si>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</si>
  <si>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</si>
  <si>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</si>
  <si>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</si>
  <si>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</si>
  <si>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</si>
  <si>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</si>
  <si>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</si>
  <si>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</si>
  <si>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</si>
  <si>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</si>
  <si>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</si>
  <si>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</si>
  <si>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</si>
  <si>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</si>
  <si>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</si>
  <si>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</si>
  <si>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</si>
  <si>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</si>
  <si>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</si>
  <si>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</si>
  <si>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</si>
  <si>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</si>
  <si>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</si>
  <si>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</si>
  <si>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</si>
  <si>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</si>
  <si>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</si>
  <si>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</si>
  <si>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</si>
  <si>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</si>
  <si>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</si>
  <si>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</si>
  <si>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</si>
  <si>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</si>
  <si>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</si>
  <si>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</si>
  <si>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</si>
  <si>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</si>
  <si>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</si>
  <si>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</si>
  <si>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</si>
  <si>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</si>
  <si>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</si>
  <si>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</si>
  <si>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</si>
  <si>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</si>
  <si>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</si>
  <si>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</si>
  <si>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</si>
  <si>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</si>
  <si>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</si>
  <si>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</si>
  <si>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</si>
  <si>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</si>
  <si>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</si>
  <si>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</si>
  <si>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</si>
  <si>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</si>
  <si>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</si>
  <si>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</si>
  <si>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</si>
  <si>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</si>
  <si>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</si>
  <si>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</si>
  <si>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</si>
  <si>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</si>
  <si>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</si>
  <si>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</si>
  <si>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</si>
  <si>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</si>
  <si>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</si>
  <si>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</si>
  <si>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</si>
  <si>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</si>
  <si>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</si>
  <si>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</si>
  <si>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</si>
  <si>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</si>
  <si>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</si>
  <si>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</si>
  <si>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</si>
  <si>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</si>
  <si>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</si>
  <si>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</si>
  <si>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</si>
  <si>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</si>
  <si>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</si>
  <si>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</si>
  <si>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</si>
  <si>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</si>
  <si>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</si>
  <si>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</si>
  <si>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</si>
  <si>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</si>
  <si>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</si>
  <si>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</si>
  <si>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</si>
  <si>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</si>
  <si>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</si>
  <si>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</si>
  <si>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</si>
  <si>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</si>
  <si>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</si>
  <si>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</si>
  <si>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</si>
  <si>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</si>
  <si>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</si>
  <si>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</si>
  <si>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</si>
  <si>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</si>
  <si>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</si>
  <si>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</si>
  <si>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</si>
  <si>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</si>
  <si>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</si>
  <si>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</si>
  <si>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</si>
  <si>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</si>
  <si>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</si>
  <si>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</si>
  <si>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</si>
  <si>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</si>
  <si>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</si>
  <si>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</si>
  <si>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</si>
  <si>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</si>
  <si>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</si>
  <si>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</si>
  <si>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</si>
  <si>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</si>
  <si>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</si>
  <si>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</si>
  <si>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</si>
  <si>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</si>
  <si>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</si>
  <si>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</si>
  <si>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</si>
  <si>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</si>
  <si>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</si>
  <si>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</si>
  <si>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</si>
  <si>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</si>
  <si>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</si>
  <si>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</si>
  <si>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</si>
  <si>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</si>
  <si>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</si>
  <si>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</si>
  <si>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</si>
  <si>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</si>
  <si>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</si>
  <si>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</si>
  <si>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</si>
  <si>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</si>
  <si>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</si>
  <si>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</si>
  <si>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</si>
  <si>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</si>
  <si>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</si>
  <si>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</si>
  <si>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</si>
  <si>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</si>
  <si>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</si>
  <si>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</si>
  <si>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</si>
  <si>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</si>
  <si>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</si>
  <si>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</si>
  <si>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</si>
  <si>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</si>
  <si>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</si>
  <si>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</si>
  <si>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</si>
  <si>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</si>
  <si>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</si>
  <si>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</si>
  <si>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</si>
  <si>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</si>
  <si>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</si>
  <si>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</si>
  <si>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</si>
  <si>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</si>
  <si>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</si>
  <si>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</si>
  <si>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</si>
  <si>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</si>
  <si>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</si>
  <si>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</si>
  <si>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</si>
  <si>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</si>
  <si>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</si>
  <si>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</si>
  <si>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</si>
  <si>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</si>
  <si>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</si>
  <si>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</si>
  <si>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</si>
  <si>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</si>
  <si>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</si>
  <si>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</si>
  <si>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</si>
  <si>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</si>
  <si>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</si>
  <si>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</si>
  <si>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</si>
  <si>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</si>
  <si>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</si>
  <si>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</si>
  <si>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</si>
  <si>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</si>
  <si>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</si>
  <si>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</si>
  <si>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</si>
  <si>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</si>
  <si>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</si>
  <si>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</si>
  <si>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</si>
  <si>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</si>
  <si>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</si>
  <si>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</si>
  <si>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</si>
  <si>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</si>
  <si>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</si>
  <si>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</si>
  <si>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</si>
  <si>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</si>
  <si>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</si>
  <si>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</si>
  <si>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</si>
  <si>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</si>
  <si>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</si>
  <si>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</si>
  <si>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</si>
  <si>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</si>
  <si>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</si>
  <si>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</si>
  <si>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</si>
  <si>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</si>
  <si>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</si>
  <si>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</si>
  <si>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</si>
  <si>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</si>
  <si>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</si>
  <si>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</si>
  <si>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</si>
  <si>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</si>
  <si>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</si>
  <si>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</si>
  <si>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</si>
  <si>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</si>
  <si>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</si>
  <si>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</si>
  <si>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</si>
  <si>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</si>
  <si>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</si>
  <si>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</si>
  <si>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</si>
  <si>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</si>
  <si>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</si>
  <si>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</si>
  <si>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</si>
  <si>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</si>
  <si>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</si>
  <si>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</si>
  <si>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</si>
  <si>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</si>
  <si>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</si>
  <si>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</si>
  <si>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</si>
  <si>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</si>
  <si>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</si>
  <si>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</si>
  <si>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</si>
  <si>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</si>
  <si>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</si>
  <si>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</si>
  <si>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</si>
  <si>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</si>
  <si>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</si>
  <si>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</si>
  <si>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</si>
  <si>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</si>
  <si>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</si>
  <si>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</si>
  <si>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</si>
  <si>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</si>
  <si>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</si>
  <si>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</si>
  <si>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</si>
  <si>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</si>
  <si>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</si>
  <si>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</si>
  <si>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</si>
  <si>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</si>
  <si>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</si>
  <si>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</si>
  <si>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</si>
  <si>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</si>
  <si>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</si>
  <si>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</si>
  <si>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</si>
  <si>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</si>
  <si>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</si>
  <si>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</si>
  <si>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</si>
  <si>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</si>
  <si>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</si>
  <si>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</si>
  <si>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</si>
  <si>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</si>
  <si>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</si>
  <si>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</si>
  <si>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</si>
  <si>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</si>
  <si>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</si>
  <si>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</si>
  <si>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</si>
  <si>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</si>
  <si>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</si>
  <si>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</si>
  <si>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</si>
  <si>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</si>
  <si>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</si>
  <si>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</si>
  <si>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</si>
  <si>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</si>
  <si>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</si>
  <si>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</si>
  <si>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</si>
  <si>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</si>
  <si>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</si>
  <si>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</si>
  <si>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</si>
  <si>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</si>
  <si>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</si>
  <si>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</si>
  <si>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</si>
  <si>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</si>
  <si>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</si>
  <si>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</si>
  <si>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</si>
  <si>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</si>
  <si>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</si>
  <si>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</si>
  <si>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</si>
  <si>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</si>
  <si>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</si>
  <si>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</si>
  <si>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</si>
  <si>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</si>
  <si>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</si>
  <si>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</si>
  <si>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</si>
  <si>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</si>
  <si>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</si>
  <si>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</si>
  <si>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</si>
  <si>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</si>
  <si>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</si>
  <si>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</si>
  <si>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</si>
  <si>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</si>
  <si>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</si>
  <si>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</si>
  <si>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</si>
  <si>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</si>
  <si>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</si>
  <si>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</si>
  <si>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</si>
  <si>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</si>
  <si>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</si>
  <si>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</si>
  <si>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</si>
  <si>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</si>
  <si>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</si>
  <si>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</si>
  <si>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</si>
  <si>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</si>
  <si>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</si>
  <si>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</si>
  <si>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</si>
  <si>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</si>
  <si>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</si>
  <si>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</si>
  <si>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</si>
  <si>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</si>
  <si>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</si>
  <si>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</si>
  <si>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</si>
  <si>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</si>
  <si>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</si>
  <si>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</si>
  <si>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</si>
  <si>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</si>
  <si>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</si>
  <si>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</si>
  <si>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</si>
  <si>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</si>
  <si>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</si>
  <si>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</si>
  <si>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</si>
  <si>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</si>
  <si>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</si>
  <si>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</si>
  <si>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</si>
  <si>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</si>
  <si>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</si>
  <si>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</si>
  <si>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</si>
  <si>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</si>
  <si>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</si>
  <si>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</si>
  <si>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</si>
  <si>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</si>
  <si>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</si>
  <si>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</si>
  <si>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</si>
  <si>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</si>
  <si>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</si>
  <si>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</si>
  <si>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</si>
  <si>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</si>
  <si>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</si>
  <si>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</si>
  <si>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</si>
  <si>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</si>
  <si>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</si>
  <si>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</si>
  <si>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</si>
  <si>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</si>
  <si>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</si>
  <si>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</si>
  <si>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</si>
  <si>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</si>
  <si>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</si>
  <si>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</si>
  <si>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</si>
  <si>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</si>
  <si>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</si>
  <si>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</si>
  <si>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</si>
  <si>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</si>
  <si>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</si>
  <si>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</si>
  <si>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</si>
  <si>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</si>
  <si>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</si>
  <si>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</si>
  <si>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</si>
  <si>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</si>
  <si>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</si>
  <si>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</si>
  <si>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</si>
  <si>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</si>
  <si>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</si>
  <si>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</si>
  <si>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</si>
  <si>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</si>
  <si>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</si>
  <si>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</si>
  <si>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</si>
  <si>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</si>
  <si>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</si>
  <si>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</si>
  <si>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</si>
  <si>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</si>
  <si>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</si>
  <si>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</si>
  <si>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</si>
  <si>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</si>
  <si>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</si>
  <si>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</si>
  <si>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</si>
  <si>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</si>
  <si>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</si>
  <si>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</si>
  <si>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</si>
  <si>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</si>
  <si>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</si>
  <si>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</si>
  <si>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</si>
  <si>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</si>
  <si>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</si>
  <si>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</si>
  <si>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</si>
  <si>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</si>
  <si>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</si>
  <si>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</si>
  <si>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</si>
  <si>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</si>
  <si>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</si>
  <si>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</si>
  <si>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</si>
  <si>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</si>
  <si>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</si>
  <si>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</si>
  <si>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</si>
  <si>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</si>
  <si>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</si>
  <si>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</si>
  <si>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</si>
  <si>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</si>
  <si>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</si>
  <si>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</si>
  <si>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</si>
  <si>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</si>
  <si>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</si>
  <si>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</si>
  <si>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</si>
  <si>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</si>
  <si>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</si>
  <si>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</si>
  <si>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</si>
  <si>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</si>
  <si>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</si>
  <si>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</si>
  <si>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</si>
  <si>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</si>
  <si>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</si>
  <si>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</si>
  <si>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</si>
  <si>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</si>
  <si>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</si>
  <si>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</si>
  <si>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</si>
  <si>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</si>
  <si>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</si>
  <si>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</si>
  <si>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</si>
  <si>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</si>
  <si>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</si>
  <si>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</si>
  <si>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</si>
  <si>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</si>
  <si>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</si>
  <si>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</si>
  <si>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</si>
  <si>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</si>
  <si>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</si>
  <si>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</si>
  <si>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</si>
  <si>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</si>
  <si>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</si>
  <si>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</si>
  <si>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</si>
  <si>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</si>
  <si>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</si>
  <si>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</si>
  <si>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</si>
  <si>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</si>
  <si>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</si>
  <si>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</si>
  <si>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</si>
  <si>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</si>
  <si>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</si>
  <si>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</si>
  <si>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</si>
  <si>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</si>
  <si>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</si>
  <si>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</si>
  <si>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</si>
  <si>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</si>
  <si>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</si>
  <si>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</si>
  <si>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</si>
  <si>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</si>
  <si>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</si>
  <si>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</si>
  <si>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</si>
  <si>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</si>
  <si>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</si>
  <si>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</si>
  <si>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</si>
  <si>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</si>
  <si>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</si>
  <si>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</si>
  <si>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</si>
  <si>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</si>
  <si>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</si>
  <si>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</si>
  <si>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</si>
  <si>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</si>
  <si>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</si>
  <si>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</si>
  <si>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</si>
  <si>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</si>
  <si>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</si>
  <si>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</si>
  <si>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</si>
  <si>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</si>
  <si>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</si>
  <si>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</si>
  <si>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</si>
  <si>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</si>
  <si>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</si>
  <si>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</si>
  <si>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</si>
  <si>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</si>
  <si>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</si>
  <si>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</si>
  <si>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</si>
  <si>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</si>
  <si>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</si>
  <si>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</si>
  <si>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</si>
  <si>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</si>
  <si>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</si>
  <si>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</si>
  <si>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</si>
  <si>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</si>
  <si>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</si>
  <si>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</si>
  <si>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</si>
  <si>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</si>
  <si>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</si>
  <si>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</si>
  <si>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</si>
  <si>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</si>
  <si>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</si>
  <si>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</si>
  <si>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</si>
  <si>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</si>
  <si>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</si>
  <si>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</si>
  <si>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</si>
  <si>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</si>
  <si>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</si>
  <si>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</si>
  <si>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</si>
  <si>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</si>
  <si>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</si>
  <si>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</si>
  <si>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</si>
  <si>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</si>
  <si>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</si>
  <si>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</si>
  <si>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</si>
  <si>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</si>
  <si>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</si>
  <si>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</si>
  <si>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</si>
  <si>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</si>
  <si>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</si>
  <si>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</si>
  <si>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</si>
  <si>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</si>
  <si>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</si>
  <si>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</si>
  <si>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</si>
  <si>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</si>
  <si>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</si>
  <si>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</si>
  <si>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</si>
  <si>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</si>
  <si>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</si>
  <si>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</si>
  <si>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</si>
  <si>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</si>
  <si>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</si>
  <si>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</si>
  <si>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</si>
  <si>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</si>
  <si>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</si>
  <si>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</si>
  <si>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</si>
  <si>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</si>
  <si>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</si>
  <si>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</si>
  <si>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</si>
  <si>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</si>
  <si>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</si>
  <si>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</si>
  <si>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</si>
  <si>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</si>
  <si>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</si>
  <si>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</si>
  <si>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</si>
  <si>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</si>
  <si>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</si>
  <si>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</si>
  <si>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</si>
  <si>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</si>
  <si>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</si>
  <si>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</si>
  <si>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</si>
  <si>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</si>
  <si>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</si>
  <si>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</si>
  <si>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</si>
  <si>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</si>
  <si>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</si>
  <si>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</si>
  <si>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</si>
  <si>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</si>
  <si>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</si>
  <si>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</si>
  <si>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</si>
  <si>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</si>
  <si>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</si>
  <si>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</si>
  <si>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</si>
  <si>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</si>
  <si>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</si>
  <si>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</si>
  <si>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</si>
  <si>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</si>
  <si>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</si>
  <si>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</si>
  <si>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</si>
  <si>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</si>
  <si>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</si>
  <si>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</si>
  <si>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</si>
  <si>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</si>
  <si>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</si>
  <si>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</si>
  <si>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</si>
  <si>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</si>
  <si>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</si>
  <si>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</si>
  <si>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</si>
  <si>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</si>
  <si>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</si>
  <si>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</si>
  <si>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</si>
  <si>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</si>
  <si>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</si>
  <si>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</si>
  <si>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</si>
  <si>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</si>
  <si>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</si>
  <si>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</si>
  <si>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</si>
  <si>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</si>
  <si>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</si>
  <si>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</si>
  <si>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</si>
  <si>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</si>
  <si>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</si>
  <si>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</si>
  <si>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</si>
  <si>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</si>
  <si>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</si>
  <si>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</si>
  <si>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</si>
  <si>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</si>
  <si>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</si>
  <si>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</si>
  <si>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</si>
  <si>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</si>
  <si>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</si>
  <si>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</si>
  <si>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</si>
  <si>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</si>
  <si>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</si>
  <si>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</si>
  <si>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</si>
  <si>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</si>
  <si>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</si>
  <si>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</si>
  <si>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</si>
  <si>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</si>
  <si>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</si>
  <si>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</si>
  <si>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</si>
  <si>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</si>
  <si>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</si>
  <si>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</si>
  <si>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</si>
  <si>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</si>
  <si>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</si>
  <si>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</si>
  <si>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</si>
  <si>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</si>
  <si>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</si>
  <si>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</si>
  <si>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</si>
  <si>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</si>
  <si>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</si>
  <si>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</si>
  <si>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</si>
  <si>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</si>
  <si>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</si>
  <si>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</si>
  <si>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</si>
  <si>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</si>
  <si>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</si>
  <si>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</si>
  <si>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</si>
  <si>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</si>
  <si>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</si>
  <si>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</si>
  <si>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</si>
  <si>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</si>
  <si>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</si>
  <si>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</si>
  <si>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</si>
  <si>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</si>
  <si>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</si>
  <si>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</si>
  <si>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</si>
  <si>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</si>
  <si>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</si>
  <si>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</si>
  <si>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</si>
  <si>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</si>
  <si>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</si>
  <si>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</si>
  <si>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</si>
  <si>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</si>
  <si>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</si>
  <si>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</si>
  <si>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</si>
  <si>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</si>
  <si>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</si>
  <si>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</si>
  <si>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</si>
  <si>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</si>
  <si>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</si>
  <si>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</si>
  <si>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</si>
  <si>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</si>
  <si>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</si>
  <si>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</si>
  <si>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</si>
  <si>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</si>
  <si>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</si>
  <si>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</si>
  <si>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</si>
  <si>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</si>
  <si>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</si>
  <si>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</si>
  <si>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</si>
  <si>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</si>
  <si>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</si>
  <si>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</si>
  <si>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</si>
  <si>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</si>
  <si>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</si>
  <si>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</si>
  <si>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</si>
  <si>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</si>
  <si>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</si>
  <si>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</si>
  <si>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</si>
  <si>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</si>
  <si>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</si>
  <si>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</si>
  <si>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</si>
  <si>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</si>
  <si>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</si>
  <si>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</si>
  <si>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</si>
  <si>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</si>
  <si>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</si>
  <si>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</si>
  <si>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</si>
  <si>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</si>
  <si>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</si>
  <si>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</si>
  <si>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</si>
  <si>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</si>
  <si>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</si>
  <si>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</si>
  <si>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</si>
  <si>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</si>
  <si>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</si>
  <si>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</si>
  <si>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</si>
  <si>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</si>
  <si>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</si>
  <si>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</si>
  <si>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</si>
  <si>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</si>
  <si>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</si>
  <si>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</si>
  <si>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</si>
  <si>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</si>
  <si>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</si>
  <si>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</si>
  <si>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</si>
  <si>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</si>
  <si>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</si>
  <si>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</si>
  <si>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</si>
  <si>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</si>
  <si>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</si>
  <si>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</si>
  <si>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</si>
  <si>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</si>
  <si>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</si>
  <si>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</si>
  <si>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</si>
  <si>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</si>
  <si>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</si>
  <si>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</si>
  <si>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</si>
  <si>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</si>
  <si>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</si>
  <si>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</si>
  <si>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</si>
  <si>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</si>
  <si>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</si>
  <si>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</si>
  <si>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</si>
  <si>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</si>
  <si>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</si>
  <si>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</si>
  <si>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</si>
  <si>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</si>
  <si>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</si>
  <si>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</si>
  <si>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</si>
  <si>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</si>
  <si>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</si>
  <si>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</si>
  <si>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</si>
  <si>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</si>
  <si>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</si>
  <si>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</si>
  <si>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</si>
  <si>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</si>
  <si>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</si>
  <si>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</si>
  <si>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</si>
  <si>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</si>
  <si>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</si>
  <si>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</si>
  <si>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</si>
  <si>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</si>
  <si>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</si>
  <si>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</si>
  <si>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</si>
  <si>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</si>
  <si>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</si>
  <si>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</si>
  <si>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</si>
  <si>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</si>
  <si>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</si>
  <si>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</si>
  <si>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</si>
  <si>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</si>
  <si>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</si>
  <si>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</si>
  <si>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</si>
  <si>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</si>
  <si>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</si>
  <si>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</si>
  <si>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</si>
  <si>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</si>
  <si>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</si>
  <si>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</si>
  <si>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</si>
  <si>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</si>
  <si>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</si>
  <si>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</si>
  <si>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</si>
  <si>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</si>
  <si>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</si>
  <si>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</si>
  <si>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</si>
  <si>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</si>
  <si>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</si>
  <si>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</si>
  <si>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</si>
  <si>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</si>
  <si>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</si>
  <si>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</si>
  <si>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</si>
  <si>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</si>
  <si>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</si>
  <si>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</si>
  <si>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</si>
  <si>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</si>
  <si>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</si>
  <si>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</si>
  <si>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</si>
  <si>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</si>
  <si>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</si>
  <si>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</si>
  <si>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</si>
  <si>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</si>
  <si>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</si>
  <si>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</si>
  <si>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</si>
  <si>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</si>
  <si>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</si>
  <si>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</si>
  <si>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</si>
  <si>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</si>
  <si>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</si>
  <si>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</si>
  <si>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</si>
  <si>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</si>
  <si>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</si>
  <si>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</si>
  <si>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</si>
  <si>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</si>
  <si>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</si>
  <si>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</si>
  <si>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</si>
  <si>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</si>
  <si>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</si>
  <si>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</si>
  <si>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</si>
  <si>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</si>
  <si>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</si>
  <si>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</si>
  <si>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</si>
  <si>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</si>
  <si>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</si>
  <si>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</si>
  <si>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</si>
  <si>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</si>
  <si>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</si>
  <si>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</si>
  <si>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</si>
  <si>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</si>
  <si>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</si>
  <si>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</si>
  <si>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</si>
  <si>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</si>
  <si>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</si>
  <si>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</si>
  <si>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</si>
  <si>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</si>
  <si>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</si>
  <si>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</si>
  <si>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</si>
  <si>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</si>
  <si>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</si>
  <si>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</si>
  <si>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</si>
  <si>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</si>
  <si>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</si>
  <si>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</si>
  <si>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</si>
  <si>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</si>
  <si>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</si>
  <si>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</si>
  <si>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</si>
  <si>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</si>
  <si>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</si>
  <si>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</si>
  <si>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</si>
  <si>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</si>
  <si>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</si>
  <si>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</si>
  <si>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</si>
  <si>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</si>
  <si>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</si>
  <si>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</si>
  <si>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</si>
  <si>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</si>
  <si>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</si>
  <si>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</si>
  <si>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</si>
  <si>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</si>
  <si>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</si>
  <si>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</si>
  <si>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</si>
  <si>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</si>
  <si>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</si>
  <si>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</si>
  <si>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</si>
  <si>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</si>
  <si>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</si>
  <si>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</si>
  <si>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</si>
  <si>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</si>
  <si>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</si>
  <si>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</si>
  <si>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</si>
  <si>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</si>
  <si>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</si>
  <si>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</si>
  <si>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</si>
  <si>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</si>
  <si>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</si>
  <si>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</si>
  <si>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</si>
  <si>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</si>
  <si>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</si>
  <si>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</si>
  <si>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</si>
  <si>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</si>
  <si>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</si>
  <si>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</si>
  <si>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</si>
  <si>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</si>
  <si>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</si>
  <si>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</si>
  <si>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</si>
  <si>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</si>
  <si>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</si>
  <si>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</si>
  <si>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</si>
  <si>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</si>
  <si>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</si>
  <si>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</si>
  <si>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</si>
  <si>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</si>
  <si>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</si>
  <si>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</si>
  <si>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</si>
  <si>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</si>
  <si>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</si>
  <si>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</si>
  <si>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</si>
  <si>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</si>
  <si>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</si>
  <si>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</si>
  <si>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</si>
  <si>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</si>
  <si>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</si>
  <si>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</si>
  <si>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</si>
  <si>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</si>
  <si>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</si>
  <si>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</si>
  <si>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</si>
  <si>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</si>
  <si>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</si>
  <si>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</si>
  <si>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</si>
  <si>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</si>
  <si>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</si>
  <si>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</si>
  <si>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</si>
  <si>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</si>
  <si>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</si>
  <si>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</si>
  <si>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</si>
  <si>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</si>
  <si>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</si>
  <si>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</si>
  <si>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</si>
  <si>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</si>
  <si>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</si>
  <si>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</si>
  <si>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</si>
  <si>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</si>
  <si>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</si>
  <si>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</si>
  <si>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</si>
  <si>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</si>
  <si>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</si>
  <si>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</si>
  <si>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</si>
  <si>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</si>
  <si>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</si>
  <si>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</si>
  <si>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</si>
  <si>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</si>
  <si>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</si>
  <si>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</si>
  <si>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</si>
  <si>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</si>
  <si>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</si>
  <si>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</si>
  <si>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</si>
  <si>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</si>
  <si>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</si>
  <si>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</si>
  <si>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</si>
  <si>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</si>
  <si>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</si>
  <si>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</si>
  <si>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</si>
  <si>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</si>
  <si>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</si>
  <si>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</si>
  <si>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</si>
  <si>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</si>
  <si>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</si>
  <si>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</si>
  <si>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</si>
  <si>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</si>
  <si>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</si>
  <si>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</si>
  <si>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</si>
  <si>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</si>
  <si>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</si>
  <si>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</si>
  <si>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</si>
  <si>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</si>
  <si>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</si>
  <si>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</si>
  <si>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</si>
  <si>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</si>
  <si>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</si>
  <si>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</si>
  <si>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</si>
  <si>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</si>
  <si>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</si>
  <si>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</si>
  <si>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</si>
  <si>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</si>
  <si>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</si>
  <si>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</si>
  <si>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</si>
  <si>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</si>
  <si>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</si>
  <si>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</si>
  <si>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</si>
  <si>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</si>
  <si>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</si>
  <si>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</si>
  <si>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</si>
  <si>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</si>
  <si>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</si>
  <si>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</si>
  <si>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</si>
  <si>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</si>
  <si>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</si>
  <si>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</si>
  <si>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</si>
  <si>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</si>
  <si>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</si>
  <si>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</si>
  <si>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</si>
  <si>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</si>
  <si>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</si>
  <si>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</si>
  <si>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</si>
  <si>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</si>
  <si>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</si>
  <si>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</si>
  <si>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</si>
  <si>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</si>
  <si>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</si>
  <si>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</si>
  <si>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</si>
  <si>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</si>
  <si>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</si>
  <si>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</si>
  <si>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</si>
  <si>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</si>
  <si>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</si>
  <si>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</si>
  <si>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</si>
  <si>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</si>
  <si>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</si>
  <si>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</si>
  <si>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</si>
  <si>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</si>
  <si>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</si>
  <si>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</si>
  <si>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</si>
  <si>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</si>
  <si>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</si>
  <si>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</si>
  <si>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</si>
  <si>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</si>
  <si>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</si>
  <si>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</si>
  <si>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</si>
  <si>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</si>
  <si>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</si>
  <si>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</si>
  <si>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</si>
  <si>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</si>
  <si>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</si>
  <si>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</si>
  <si>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</si>
  <si>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</si>
  <si>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</si>
  <si>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</si>
  <si>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</si>
  <si>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</si>
  <si>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</si>
  <si>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</si>
  <si>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</si>
  <si>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</si>
  <si>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</si>
  <si>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</si>
  <si>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</si>
  <si>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</si>
  <si>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</si>
  <si>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</si>
  <si>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</si>
  <si>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</si>
  <si>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</si>
  <si>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</si>
  <si>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</si>
  <si>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</si>
  <si>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</si>
  <si>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</si>
  <si>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</si>
  <si>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</si>
  <si>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</si>
  <si>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</si>
  <si>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</si>
  <si>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</si>
  <si>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</si>
  <si>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</si>
  <si>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</si>
  <si>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</si>
  <si>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</si>
  <si>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</si>
  <si>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</si>
  <si>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</si>
  <si>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</si>
  <si>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</si>
  <si>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</si>
  <si>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</si>
  <si>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</si>
  <si>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</si>
  <si>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</si>
  <si>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</si>
  <si>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</si>
  <si>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</si>
  <si>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</si>
  <si>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</si>
  <si>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</si>
  <si>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</si>
  <si>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</si>
  <si>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</si>
  <si>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</si>
  <si>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</si>
  <si>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</si>
  <si>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</si>
  <si>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</si>
  <si>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</si>
  <si>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</si>
  <si>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</si>
  <si>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</si>
  <si>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</si>
  <si>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</si>
  <si>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</si>
  <si>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</si>
  <si>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</si>
  <si>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</si>
  <si>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</si>
  <si>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</si>
  <si>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</si>
  <si>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</si>
  <si>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</si>
  <si>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</si>
  <si>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</si>
  <si>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</si>
  <si>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</si>
  <si>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</si>
  <si>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</si>
  <si>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</si>
  <si>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</si>
  <si>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</si>
  <si>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</si>
  <si>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</si>
  <si>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</si>
  <si>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</si>
  <si>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</si>
  <si>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</si>
  <si>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</si>
  <si>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</si>
  <si>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</si>
  <si>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</si>
  <si>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</si>
  <si>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</si>
  <si>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</si>
  <si>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</si>
  <si>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</si>
  <si>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</si>
  <si>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</si>
  <si>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</si>
  <si>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</si>
  <si>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</si>
  <si>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</si>
  <si>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</si>
  <si>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</si>
  <si>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</si>
  <si>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</si>
  <si>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</si>
  <si>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</si>
  <si>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</si>
  <si>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</si>
  <si>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</si>
  <si>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</si>
  <si>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</si>
  <si>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</si>
  <si>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</si>
  <si>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</si>
  <si>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</si>
  <si>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</si>
  <si>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</si>
  <si>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</si>
  <si>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</si>
  <si>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</si>
  <si>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</si>
  <si>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</si>
  <si>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</si>
  <si>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</si>
  <si>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</si>
  <si>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</si>
  <si>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</si>
  <si>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</si>
  <si>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</si>
  <si>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</si>
  <si>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</si>
  <si>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</si>
  <si>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</si>
  <si>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</si>
  <si>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</si>
  <si>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</si>
  <si>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</si>
  <si>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</si>
  <si>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</si>
  <si>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</si>
  <si>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</si>
  <si>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</si>
  <si>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</si>
  <si>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</si>
  <si>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</si>
  <si>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</si>
  <si>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</si>
  <si>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</si>
  <si>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</si>
  <si>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</si>
  <si>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</si>
  <si>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</si>
  <si>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</si>
  <si>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</si>
  <si>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</si>
  <si>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</si>
  <si>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</si>
  <si>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</si>
  <si>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</si>
  <si>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</si>
  <si>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</si>
  <si>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</si>
  <si>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</si>
  <si>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</si>
  <si>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</si>
  <si>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</si>
  <si>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</si>
  <si>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</si>
  <si>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</si>
  <si>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</si>
  <si>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</si>
  <si>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</si>
  <si>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</si>
  <si>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</si>
  <si>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</si>
  <si>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</si>
  <si>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</si>
  <si>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</si>
  <si>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</si>
  <si>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</si>
  <si>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</si>
  <si>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</si>
  <si>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</si>
  <si>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</si>
  <si>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</si>
  <si>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</si>
  <si>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</si>
  <si>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</si>
  <si>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</si>
  <si>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</si>
  <si>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</si>
  <si>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</si>
  <si>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</si>
  <si>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</si>
  <si>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</si>
  <si>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</si>
  <si>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</si>
  <si>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</si>
  <si>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</si>
  <si>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</si>
  <si>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</si>
  <si>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</si>
  <si>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</si>
  <si>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</si>
  <si>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</si>
  <si>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</si>
  <si>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</si>
  <si>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</si>
  <si>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</si>
  <si>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</si>
  <si>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</si>
  <si>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</si>
  <si>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</si>
  <si>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</si>
  <si>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</si>
  <si>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</si>
  <si>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</si>
  <si>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</si>
  <si>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</si>
  <si>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</si>
  <si>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</si>
  <si>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</si>
  <si>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</si>
  <si>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</si>
  <si>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</si>
  <si>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</si>
  <si>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</si>
  <si>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</si>
  <si>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</si>
  <si>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</si>
  <si>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</si>
  <si>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</si>
  <si>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</si>
  <si>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</si>
  <si>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</si>
  <si>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</si>
  <si>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</si>
  <si>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</si>
  <si>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</si>
  <si>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</si>
  <si>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</si>
  <si>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</si>
  <si>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</si>
  <si>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</si>
  <si>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</si>
  <si>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</si>
  <si>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</si>
  <si>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</si>
  <si>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</si>
  <si>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</si>
  <si>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</si>
  <si>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</si>
  <si>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</si>
  <si>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</si>
  <si>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</si>
  <si>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</si>
  <si>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</si>
  <si>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</si>
  <si>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</si>
  <si>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</si>
  <si>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</si>
  <si>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</si>
  <si>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</si>
  <si>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</si>
  <si>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</si>
  <si>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</si>
  <si>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</si>
  <si>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</si>
  <si>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</si>
  <si>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</si>
  <si>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</si>
  <si>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</si>
  <si>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</si>
  <si>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</si>
  <si>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</si>
  <si>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</si>
  <si>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</si>
  <si>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</si>
  <si>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</si>
  <si>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</si>
  <si>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</si>
  <si>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</si>
  <si>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</si>
  <si>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</si>
  <si>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</si>
  <si>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</si>
  <si>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</si>
  <si>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</si>
  <si>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</si>
  <si>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</si>
  <si>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</si>
  <si>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</si>
  <si>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</si>
  <si>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</si>
  <si>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</si>
  <si>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</si>
  <si>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</si>
  <si>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</si>
  <si>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</si>
  <si>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</si>
  <si>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</si>
  <si>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</si>
  <si>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</si>
  <si>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</si>
  <si>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</si>
  <si>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</si>
  <si>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</si>
  <si>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</si>
  <si>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</si>
  <si>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</si>
  <si>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</si>
  <si>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</si>
  <si>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</si>
  <si>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</si>
  <si>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</si>
  <si>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</si>
  <si>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</si>
  <si>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</si>
  <si>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</si>
  <si>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</si>
  <si>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</si>
  <si>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</si>
  <si>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</si>
  <si>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</si>
  <si>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</si>
  <si>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</si>
  <si>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</si>
  <si>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</si>
  <si>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</si>
  <si>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</si>
  <si>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</si>
  <si>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</si>
  <si>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</si>
  <si>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</si>
  <si>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</si>
  <si>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</si>
  <si>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</si>
  <si>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</si>
  <si>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</si>
  <si>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</si>
  <si>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</si>
  <si>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</si>
  <si>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</si>
  <si>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</si>
  <si>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</si>
  <si>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</si>
  <si>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</si>
  <si>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</si>
  <si>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</si>
  <si>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</si>
  <si>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</si>
  <si>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</si>
  <si>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</si>
  <si>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</si>
  <si>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</si>
  <si>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</si>
  <si>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</si>
  <si>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</si>
  <si>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</si>
  <si>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</si>
  <si>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</si>
  <si>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</si>
  <si>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</si>
  <si>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</si>
  <si>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</si>
  <si>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</si>
  <si>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</si>
  <si>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</si>
  <si>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</si>
  <si>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</si>
  <si>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</si>
  <si>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</si>
  <si>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</si>
  <si>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</si>
  <si>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</si>
  <si>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</si>
  <si>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</si>
  <si>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</si>
  <si>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</si>
  <si>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</si>
  <si>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</si>
  <si>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</si>
  <si>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</si>
  <si>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</si>
  <si>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</si>
  <si>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</si>
  <si>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</si>
  <si>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</si>
  <si>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</si>
  <si>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</si>
  <si>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</si>
  <si>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</si>
  <si>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</si>
  <si>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</si>
  <si>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</si>
  <si>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</si>
  <si>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</si>
  <si>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</si>
  <si>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</si>
  <si>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</si>
  <si>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</si>
  <si>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</si>
  <si>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</si>
  <si>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</si>
  <si>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</si>
  <si>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</si>
  <si>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</si>
  <si>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</si>
  <si>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</si>
  <si>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</si>
  <si>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</si>
  <si>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</si>
  <si>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</si>
  <si>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</si>
  <si>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</si>
  <si>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</si>
  <si>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</si>
  <si>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</si>
  <si>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</si>
  <si>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</si>
  <si>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</si>
  <si>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</si>
  <si>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</si>
  <si>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</si>
  <si>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</si>
  <si>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</si>
  <si>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</si>
  <si>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</si>
  <si>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</si>
  <si>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</si>
  <si>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</si>
  <si>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</si>
  <si>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</si>
  <si>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</si>
  <si>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</si>
  <si>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</si>
  <si>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</si>
  <si>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</si>
  <si>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</si>
  <si>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</si>
  <si>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</si>
  <si>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</si>
  <si>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</si>
  <si>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</si>
  <si>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</si>
  <si>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</si>
  <si>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</si>
  <si>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</si>
  <si>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</si>
  <si>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</si>
  <si>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</si>
  <si>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</si>
  <si>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</si>
  <si>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</si>
  <si>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</si>
  <si>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</si>
  <si>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</si>
  <si>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</si>
  <si>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</si>
  <si>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</si>
  <si>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</si>
  <si>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</si>
  <si>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</si>
  <si>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</si>
  <si>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</si>
  <si>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</si>
  <si>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</si>
  <si>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</si>
  <si>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</si>
  <si>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</si>
  <si>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</si>
  <si>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</si>
  <si>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</si>
  <si>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</si>
  <si>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</si>
  <si>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</si>
  <si>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</si>
  <si>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</si>
  <si>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</si>
  <si>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</si>
  <si>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</si>
  <si>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</si>
  <si>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</si>
  <si>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</si>
  <si>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</si>
  <si>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</si>
  <si>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</si>
  <si>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</si>
  <si>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</si>
  <si>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</si>
  <si>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</si>
  <si>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</si>
  <si>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</si>
  <si>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</si>
  <si>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</si>
  <si>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</si>
  <si>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</si>
  <si>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</si>
  <si>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</si>
  <si>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</si>
  <si>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</si>
  <si>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</si>
  <si>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</si>
  <si>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</si>
  <si>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</si>
  <si>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</si>
  <si>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</si>
  <si>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</si>
  <si>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</si>
  <si>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</si>
  <si>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</si>
  <si>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</si>
  <si>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</si>
  <si>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</si>
  <si>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</si>
  <si>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</si>
  <si>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</si>
  <si>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</si>
  <si>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</si>
  <si>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</si>
  <si>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</si>
  <si>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</si>
  <si>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</si>
  <si>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</si>
  <si>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</si>
  <si>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</si>
  <si>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</si>
  <si>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</si>
  <si>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</si>
  <si>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</si>
  <si>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</si>
  <si>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</si>
  <si>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</si>
  <si>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</si>
  <si>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</si>
  <si>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</si>
  <si>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</si>
  <si>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</si>
  <si>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</si>
  <si>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</si>
  <si>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</si>
  <si>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</si>
  <si>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</si>
  <si>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</si>
  <si>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</si>
  <si>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</si>
  <si>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</si>
  <si>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</si>
  <si>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</si>
  <si>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</si>
  <si>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</si>
  <si>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</si>
  <si>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</si>
  <si>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</si>
  <si>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</si>
  <si>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</si>
  <si>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</si>
  <si>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</si>
  <si>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</si>
  <si>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</si>
  <si>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</si>
  <si>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</si>
  <si>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</si>
  <si>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</si>
  <si>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</si>
  <si>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</si>
  <si>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</si>
  <si>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</si>
  <si>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</si>
  <si>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</si>
  <si>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</si>
  <si>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</si>
  <si>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</si>
  <si>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</si>
  <si>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</si>
  <si>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</si>
  <si>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</si>
  <si>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</si>
  <si>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</si>
  <si>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</si>
  <si>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</si>
  <si>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</si>
  <si>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</si>
  <si>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</si>
  <si>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</si>
  <si>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</si>
  <si>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</si>
  <si>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</si>
  <si>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</si>
  <si>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</si>
  <si>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</si>
  <si>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</si>
  <si>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</si>
  <si>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</si>
  <si>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</si>
  <si>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</si>
  <si>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</si>
  <si>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</si>
  <si>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</si>
  <si>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</si>
  <si>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</si>
  <si>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</si>
  <si>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</si>
  <si>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</si>
  <si>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</si>
  <si>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</si>
  <si>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</si>
  <si>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</si>
  <si>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</si>
  <si>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</si>
  <si>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</si>
  <si>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</si>
  <si>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</si>
  <si>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</si>
  <si>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</si>
  <si>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</si>
  <si>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</si>
  <si>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</si>
  <si>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</si>
  <si>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</si>
  <si>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</si>
  <si>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</si>
  <si>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</si>
  <si>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</si>
  <si>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</si>
  <si>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</si>
  <si>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</si>
  <si>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</si>
  <si>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</si>
  <si>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</si>
  <si>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</si>
  <si>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</si>
  <si>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</si>
  <si>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</si>
  <si>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</si>
  <si>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</si>
  <si>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</si>
  <si>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</si>
  <si>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</si>
  <si>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</si>
  <si>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</si>
  <si>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</si>
  <si>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</si>
  <si>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</si>
  <si>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</si>
  <si>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</si>
  <si>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</si>
  <si>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</si>
  <si>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</si>
  <si>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</si>
  <si>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</si>
  <si>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</si>
  <si>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</si>
  <si>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</si>
  <si>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</si>
  <si>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</si>
  <si>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</si>
  <si>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</si>
  <si>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</si>
  <si>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</si>
  <si>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</si>
  <si>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</si>
  <si>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</si>
  <si>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</si>
  <si>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</si>
  <si>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</si>
  <si>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</si>
  <si>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</si>
  <si>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</si>
  <si>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</si>
  <si>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</si>
  <si>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</si>
  <si>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</si>
  <si>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</si>
  <si>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</si>
  <si>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</si>
  <si>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</si>
  <si>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</si>
  <si>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</si>
  <si>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</si>
  <si>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</si>
  <si>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</si>
  <si>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</si>
  <si>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</si>
  <si>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</si>
  <si>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</si>
  <si>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</si>
  <si>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</si>
  <si>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</si>
  <si>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</si>
  <si>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</si>
  <si>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</si>
  <si>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</si>
  <si>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</si>
  <si>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</si>
  <si>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</si>
  <si>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</si>
  <si>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</si>
  <si>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</si>
  <si>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</si>
  <si>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</si>
  <si>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</si>
  <si>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</si>
  <si>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</si>
  <si>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</si>
  <si>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</si>
  <si>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</si>
  <si>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</si>
  <si>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</si>
  <si>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</si>
  <si>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</si>
  <si>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</si>
  <si>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</si>
  <si>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</si>
  <si>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</si>
  <si>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</si>
  <si>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</si>
  <si>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</si>
  <si>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</si>
  <si>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</si>
  <si>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</si>
  <si>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</si>
  <si>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</si>
  <si>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</si>
  <si>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</si>
  <si>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</si>
  <si>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</si>
  <si>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</si>
  <si>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</si>
  <si>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</si>
  <si>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</si>
  <si>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</si>
  <si>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</si>
  <si>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</si>
  <si>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</si>
  <si>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</si>
  <si>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</si>
  <si>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</si>
  <si>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</si>
  <si>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</si>
  <si>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</si>
  <si>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</si>
  <si>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</si>
  <si>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</si>
  <si>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</si>
  <si>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</si>
  <si>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</si>
  <si>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</si>
  <si>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</si>
  <si>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</si>
  <si>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</si>
  <si>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</si>
  <si>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</si>
  <si>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</si>
  <si>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</si>
  <si>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</si>
  <si>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</si>
  <si>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</si>
  <si>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</si>
  <si>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</si>
  <si>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</si>
  <si>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</si>
  <si>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</si>
  <si>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</si>
  <si>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</si>
  <si>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</si>
  <si>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</si>
  <si>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</si>
  <si>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</si>
  <si>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</si>
  <si>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</si>
  <si>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</si>
  <si>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</si>
  <si>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</si>
  <si>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</si>
  <si>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</si>
  <si>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</si>
  <si>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</si>
  <si>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</si>
  <si>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</si>
  <si>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</si>
  <si>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</si>
  <si>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</si>
  <si>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</si>
  <si>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</si>
  <si>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</si>
  <si>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</si>
  <si>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</si>
  <si>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</si>
  <si>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</si>
  <si>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</si>
  <si>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</si>
  <si>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</si>
  <si>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</si>
  <si>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</si>
  <si>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</si>
  <si>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</si>
  <si>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</si>
  <si>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</si>
  <si>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</si>
  <si>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</si>
  <si>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</si>
  <si>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</si>
  <si>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</si>
  <si>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</si>
  <si>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</si>
  <si>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</si>
  <si>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</si>
  <si>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</si>
  <si>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</si>
  <si>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</si>
  <si>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</si>
  <si>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</si>
  <si>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</si>
  <si>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</si>
  <si>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</si>
  <si>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</si>
  <si>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</si>
  <si>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</si>
  <si>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</si>
  <si>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</si>
  <si>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</si>
  <si>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</si>
  <si>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</si>
  <si>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</si>
  <si>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</si>
  <si>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</si>
  <si>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</si>
  <si>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</si>
  <si>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</si>
  <si>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</si>
  <si>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</si>
  <si>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</si>
  <si>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</si>
  <si>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</si>
  <si>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</si>
  <si>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</si>
  <si>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</si>
  <si>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</si>
  <si>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</si>
  <si>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</si>
  <si>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</si>
  <si>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</si>
  <si>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</si>
  <si>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</si>
  <si>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</si>
  <si>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</si>
  <si>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</si>
  <si>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</si>
  <si>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</si>
  <si>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</si>
  <si>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</si>
  <si>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</si>
  <si>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</si>
  <si>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</si>
  <si>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</si>
  <si>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</si>
  <si>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</si>
  <si>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</si>
  <si>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</si>
  <si>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</si>
  <si>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</si>
  <si>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</si>
  <si>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</si>
  <si>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</si>
  <si>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</si>
  <si>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</si>
  <si>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</si>
  <si>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</si>
  <si>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</si>
  <si>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</si>
  <si>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</si>
  <si>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</si>
  <si>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</si>
  <si>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</si>
  <si>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</si>
  <si>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</si>
  <si>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</si>
  <si>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</si>
  <si>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</si>
  <si>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</si>
  <si>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</si>
  <si>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</si>
  <si>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</si>
  <si>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</si>
  <si>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</si>
  <si>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</si>
  <si>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</si>
  <si>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</si>
  <si>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</si>
  <si>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</si>
  <si>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</si>
  <si>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</si>
  <si>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</si>
  <si>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</si>
  <si>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</si>
  <si>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</si>
  <si>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</si>
  <si>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</si>
  <si>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</si>
  <si>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</si>
  <si>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</si>
  <si>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</si>
  <si>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</si>
  <si>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</si>
  <si>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</si>
  <si>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</si>
  <si>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</si>
  <si>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</si>
  <si>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</si>
  <si>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</si>
  <si>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</si>
  <si>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</si>
  <si>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</si>
  <si>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</si>
  <si>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</si>
  <si>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</si>
  <si>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</si>
  <si>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</si>
  <si>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</si>
  <si>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</si>
  <si>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</si>
  <si>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</si>
  <si>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</si>
  <si>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</si>
  <si>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</si>
  <si>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</si>
  <si>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</si>
  <si>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</si>
  <si>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</si>
  <si>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</si>
  <si>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</si>
  <si>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</si>
  <si>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</si>
  <si>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</si>
  <si>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</si>
  <si>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</si>
  <si>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</si>
  <si>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</si>
  <si>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</si>
  <si>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</si>
  <si>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</si>
  <si>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</si>
  <si>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</si>
  <si>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</si>
  <si>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</si>
  <si>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</si>
  <si>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</si>
  <si>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</si>
  <si>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</si>
  <si>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</si>
  <si>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</si>
  <si>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</si>
  <si>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</si>
  <si>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</si>
  <si>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</si>
  <si>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</si>
  <si>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</si>
  <si>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</si>
  <si>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</si>
  <si>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</si>
  <si>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</si>
  <si>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</si>
  <si>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</si>
  <si>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</si>
  <si>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</si>
  <si>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</si>
  <si>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</si>
  <si>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</si>
  <si>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</si>
  <si>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</si>
  <si>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</si>
  <si>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</si>
  <si>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</si>
  <si>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</si>
  <si>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</si>
  <si>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</si>
  <si>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</si>
  <si>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</si>
  <si>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</si>
  <si>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</si>
  <si>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</si>
  <si>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</si>
  <si>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</si>
  <si>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</si>
  <si>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</si>
  <si>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</si>
  <si>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</si>
  <si>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</si>
  <si>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</si>
  <si>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</si>
  <si>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</si>
  <si>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</si>
  <si>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</si>
  <si>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</si>
  <si>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</si>
  <si>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</si>
  <si>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</si>
  <si>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</si>
  <si>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</si>
  <si>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</si>
  <si>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</si>
  <si>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</si>
  <si>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</si>
  <si>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</si>
  <si>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</si>
  <si>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</si>
  <si>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</si>
  <si>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</si>
  <si>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</si>
  <si>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</si>
  <si>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</si>
  <si>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</si>
  <si>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</si>
  <si>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</si>
  <si>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</si>
  <si>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</si>
  <si>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</si>
  <si>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</si>
  <si>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</si>
  <si>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</si>
  <si>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</si>
  <si>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</si>
  <si>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</si>
  <si>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</si>
  <si>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</si>
  <si>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</si>
  <si>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</si>
  <si>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</si>
  <si>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</si>
  <si>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</si>
  <si>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</si>
  <si>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</si>
  <si>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</si>
  <si>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</si>
  <si>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</si>
  <si>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</si>
  <si>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</si>
  <si>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</si>
  <si>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</si>
  <si>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</si>
  <si>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</si>
  <si>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</si>
  <si>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</si>
  <si>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</si>
  <si>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</si>
  <si>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</si>
  <si>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</si>
  <si>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</si>
  <si>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</si>
  <si>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</si>
  <si>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</si>
  <si>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</si>
  <si>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</si>
  <si>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</si>
  <si>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</si>
  <si>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</si>
  <si>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</si>
  <si>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</si>
  <si>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</si>
  <si>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</si>
  <si>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</si>
  <si>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</si>
  <si>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</si>
  <si>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</si>
  <si>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</si>
  <si>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</si>
  <si>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</si>
  <si>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</si>
  <si>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</si>
  <si>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</si>
  <si>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</si>
  <si>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</si>
  <si>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</si>
  <si>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</si>
  <si>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</si>
  <si>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</si>
  <si>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</si>
  <si>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</si>
  <si>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</si>
  <si>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</si>
  <si>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</si>
  <si>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</si>
  <si>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</si>
  <si>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</si>
  <si>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</si>
  <si>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</si>
  <si>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</si>
  <si>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</si>
  <si>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</si>
  <si>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</si>
  <si>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</si>
  <si>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</si>
  <si>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</si>
  <si>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</si>
  <si>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</si>
  <si>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</si>
  <si>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</si>
  <si>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</si>
  <si>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</si>
  <si>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</si>
  <si>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</si>
  <si>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</si>
  <si>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</si>
  <si>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</si>
  <si>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</si>
  <si>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</si>
  <si>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</si>
  <si>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</si>
  <si>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</si>
  <si>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</si>
  <si>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</si>
  <si>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</si>
  <si>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</si>
  <si>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</si>
  <si>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</si>
  <si>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</si>
  <si>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</si>
  <si>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</si>
  <si>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</si>
  <si>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</si>
  <si>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</si>
  <si>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</si>
  <si>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</si>
  <si>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</si>
  <si>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</si>
  <si>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</si>
  <si>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</si>
  <si>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</si>
  <si>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</si>
  <si>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</si>
  <si>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</si>
  <si>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</si>
  <si>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</si>
  <si>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</si>
  <si>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</si>
  <si>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</si>
  <si>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</si>
  <si>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</si>
  <si>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</si>
  <si>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</si>
  <si>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</si>
  <si>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</si>
  <si>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</si>
  <si>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</si>
  <si>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</si>
  <si>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</si>
  <si>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</si>
  <si>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</si>
  <si>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</si>
  <si>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</si>
  <si>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</si>
  <si>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</si>
  <si>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</si>
  <si>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</si>
  <si>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</si>
  <si>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</si>
  <si>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</si>
  <si>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</si>
  <si>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</si>
  <si>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</si>
  <si>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</si>
  <si>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</si>
  <si>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</si>
  <si>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</si>
  <si>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</si>
  <si>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</si>
  <si>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</si>
  <si>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</si>
  <si>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</si>
  <si>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</si>
  <si>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</si>
  <si>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</si>
  <si>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</si>
  <si>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</si>
  <si>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</si>
  <si>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</si>
  <si>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</si>
  <si>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</si>
  <si>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</si>
  <si>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</si>
  <si>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</si>
  <si>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</si>
  <si>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</si>
  <si>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</si>
  <si>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</si>
  <si>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</si>
  <si>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</si>
  <si>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</si>
  <si>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</si>
  <si>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</si>
  <si>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</si>
  <si>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</si>
  <si>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</si>
  <si>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</si>
  <si>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</si>
  <si>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</si>
  <si>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</si>
  <si>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</si>
  <si>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</si>
  <si>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</si>
  <si>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</si>
  <si>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</si>
  <si>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</si>
  <si>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</si>
  <si>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</si>
  <si>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</si>
  <si>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</si>
  <si>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</si>
  <si>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</si>
  <si>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</si>
  <si>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</si>
  <si>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</si>
  <si>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</si>
  <si>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</si>
  <si>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</si>
  <si>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</si>
  <si>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</si>
  <si>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</si>
  <si>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</si>
  <si>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</si>
  <si>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</si>
  <si>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</si>
  <si>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</si>
  <si>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</si>
  <si>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</si>
  <si>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</si>
  <si>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</si>
  <si>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</si>
  <si>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</si>
  <si>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</si>
  <si>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</si>
  <si>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</si>
  <si>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</si>
  <si>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</si>
  <si>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</si>
  <si>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</si>
  <si>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</si>
  <si>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</si>
  <si>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</si>
  <si>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</si>
  <si>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</si>
  <si>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</si>
  <si>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</si>
  <si>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</si>
  <si>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</si>
  <si>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</si>
  <si>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</si>
  <si>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</si>
  <si>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</si>
  <si>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</si>
  <si>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</si>
  <si>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</si>
  <si>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</si>
  <si>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</si>
  <si>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</si>
  <si>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</si>
  <si>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</si>
  <si>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</si>
  <si>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</si>
  <si>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</si>
  <si>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</si>
  <si>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</si>
  <si>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</si>
  <si>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</si>
  <si>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</si>
  <si>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</si>
  <si>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</si>
  <si>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</si>
  <si>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</si>
  <si>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</si>
  <si>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</si>
  <si>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</si>
  <si>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</si>
  <si>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</si>
  <si>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</si>
  <si>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</si>
  <si>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</si>
  <si>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</si>
  <si>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</si>
  <si>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</si>
  <si>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</si>
  <si>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</si>
  <si>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</si>
  <si>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</si>
  <si>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</si>
  <si>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</si>
  <si>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</si>
  <si>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</si>
  <si>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</si>
  <si>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</si>
  <si>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</si>
  <si>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</si>
  <si>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</si>
  <si>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</si>
  <si>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</si>
  <si>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</si>
  <si>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</si>
  <si>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</si>
  <si>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</si>
  <si>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</si>
  <si>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</si>
  <si>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</si>
  <si>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</si>
  <si>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</si>
  <si>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</si>
  <si>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</si>
  <si>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</si>
  <si>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</si>
  <si>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</si>
  <si>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</si>
  <si>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</si>
  <si>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</si>
  <si>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</si>
  <si>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</si>
  <si>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</si>
  <si>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</si>
  <si>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</si>
  <si>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</si>
  <si>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</si>
  <si>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</si>
  <si>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</si>
  <si>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</si>
  <si>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</si>
  <si>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</si>
  <si>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</si>
  <si>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</si>
  <si>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</si>
  <si>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</si>
  <si>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</si>
  <si>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</si>
  <si>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</si>
  <si>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</si>
  <si>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</si>
  <si>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</si>
  <si>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</si>
  <si>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</si>
  <si>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</si>
  <si>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</si>
  <si>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</si>
  <si>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</si>
  <si>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</si>
  <si>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</si>
  <si>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</si>
  <si>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</si>
  <si>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</si>
  <si>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</si>
  <si>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</si>
  <si>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</si>
  <si>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</si>
  <si>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</si>
  <si>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</si>
  <si>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</si>
  <si>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</si>
  <si>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</si>
  <si>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</si>
  <si>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</si>
  <si>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</si>
  <si>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</si>
  <si>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</si>
  <si>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</si>
  <si>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</si>
  <si>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</si>
  <si>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</si>
  <si>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</si>
  <si>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</si>
  <si>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</si>
  <si>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</si>
  <si>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</si>
  <si>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</si>
  <si>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</si>
  <si>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</si>
  <si>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</si>
  <si>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</si>
  <si>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</si>
  <si>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</si>
  <si>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</si>
  <si>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</si>
  <si>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</si>
  <si>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</si>
  <si>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</si>
  <si>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</si>
  <si>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</si>
  <si>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</si>
  <si>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</si>
  <si>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</si>
  <si>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</si>
  <si>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</si>
  <si>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</si>
  <si>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</si>
  <si>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</si>
  <si>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</si>
  <si>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</si>
  <si>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</si>
  <si>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</si>
  <si>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</si>
  <si>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</si>
  <si>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</si>
  <si>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</si>
  <si>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</si>
  <si>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</si>
  <si>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</si>
  <si>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</si>
  <si>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</si>
  <si>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</si>
  <si>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</si>
  <si>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</si>
  <si>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</si>
  <si>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</si>
  <si>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</si>
  <si>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</si>
  <si>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</si>
  <si>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</si>
  <si>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</si>
  <si>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</si>
  <si>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</si>
  <si>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</si>
  <si>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</si>
  <si>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</si>
  <si>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</si>
  <si>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</si>
  <si>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</si>
  <si>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</si>
  <si>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</si>
  <si>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</si>
  <si>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</si>
  <si>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</si>
  <si>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</si>
  <si>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</si>
  <si>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</si>
  <si>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</si>
  <si>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</si>
  <si>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</si>
  <si>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</si>
  <si>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</si>
  <si>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</si>
  <si>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</si>
  <si>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</si>
  <si>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</si>
  <si>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</si>
  <si>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</si>
  <si>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</si>
  <si>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</si>
  <si>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</si>
  <si>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</si>
  <si>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</si>
  <si>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</si>
  <si>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</si>
  <si>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</si>
  <si>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</si>
  <si>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</si>
  <si>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</si>
  <si>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</si>
  <si>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</si>
  <si>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</si>
  <si>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</si>
  <si>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</si>
  <si>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</si>
  <si>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</si>
  <si>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</si>
  <si>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</si>
  <si>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</si>
  <si>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</si>
  <si>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</si>
  <si>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</si>
  <si>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</si>
  <si>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</si>
  <si>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</si>
  <si>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</si>
  <si>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</si>
  <si>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</si>
  <si>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</si>
  <si>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</si>
  <si>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</si>
  <si>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</si>
  <si>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</si>
  <si>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</si>
  <si>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</si>
  <si>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</si>
  <si>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</si>
  <si>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</si>
  <si>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</si>
  <si>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</si>
  <si>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</si>
  <si>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</si>
  <si>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</si>
  <si>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</si>
  <si>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</si>
  <si>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</si>
  <si>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</si>
  <si>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</si>
  <si>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</si>
  <si>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</si>
  <si>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</si>
  <si>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</si>
  <si>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</si>
  <si>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</si>
  <si>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</si>
  <si>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</si>
  <si>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</si>
  <si>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</si>
  <si>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</si>
  <si>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</si>
  <si>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</si>
  <si>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</si>
  <si>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</si>
  <si>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</si>
  <si>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</si>
  <si>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</si>
  <si>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</si>
  <si>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</si>
  <si>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</si>
  <si>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</si>
  <si>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</si>
  <si>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</si>
  <si>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</si>
  <si>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</si>
  <si>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</si>
  <si>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</si>
  <si>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</si>
  <si>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</si>
  <si>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</si>
  <si>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</si>
  <si>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</si>
  <si>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</si>
  <si>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</si>
  <si>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</si>
  <si>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</si>
  <si>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</si>
  <si>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</si>
  <si>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</si>
  <si>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</si>
  <si>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</si>
  <si>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</si>
  <si>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</si>
  <si>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</si>
  <si>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</si>
  <si>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</si>
  <si>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</si>
  <si>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</si>
  <si>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</si>
  <si>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</si>
  <si>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</si>
  <si>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</si>
  <si>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</si>
  <si>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</si>
  <si>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</si>
  <si>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</si>
  <si>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</si>
  <si>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</si>
  <si>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</si>
  <si>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</si>
  <si>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</si>
  <si>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</si>
  <si>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</si>
  <si>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</si>
  <si>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</si>
  <si>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</si>
  <si>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</si>
  <si>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</si>
  <si>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</si>
  <si>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</si>
  <si>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</si>
  <si>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</si>
  <si>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</si>
  <si>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</si>
  <si>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</si>
  <si>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</si>
  <si>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</si>
  <si>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</si>
  <si>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</si>
  <si>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</si>
  <si>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</si>
  <si>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</si>
  <si>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</si>
  <si>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</si>
  <si>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</si>
  <si>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</si>
  <si>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</si>
  <si>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</si>
  <si>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</si>
  <si>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</si>
  <si>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</si>
  <si>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</si>
  <si>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</si>
  <si>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</si>
  <si>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</si>
  <si>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</si>
  <si>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</si>
  <si>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</si>
  <si>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</si>
  <si>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</si>
  <si>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</si>
  <si>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</si>
  <si>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</si>
  <si>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</si>
  <si>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</si>
  <si>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</si>
  <si>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</si>
  <si>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</si>
  <si>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</si>
  <si>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</si>
  <si>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</si>
  <si>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</si>
  <si>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</si>
  <si>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</si>
  <si>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</si>
  <si>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</si>
  <si>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</si>
  <si>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</si>
  <si>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</si>
  <si>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</si>
  <si>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</si>
  <si>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</si>
  <si>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</si>
  <si>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</si>
  <si>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</si>
  <si>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</si>
  <si>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</si>
  <si>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</si>
  <si>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</si>
  <si>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</si>
  <si>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</si>
  <si>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</si>
  <si>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</si>
  <si>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</si>
  <si>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</si>
  <si>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</si>
  <si>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</si>
  <si>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</si>
  <si>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</si>
  <si>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</si>
  <si>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</si>
  <si>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</si>
  <si>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</si>
  <si>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</si>
  <si>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</si>
  <si>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</si>
  <si>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</si>
  <si>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</si>
  <si>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</si>
  <si>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</si>
  <si>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</si>
  <si>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</si>
  <si>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</si>
  <si>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</si>
  <si>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</si>
  <si>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</si>
  <si>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</si>
  <si>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</si>
  <si>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</si>
  <si>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</si>
  <si>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</si>
  <si>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</si>
  <si>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</si>
  <si>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</si>
  <si>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</si>
  <si>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</si>
  <si>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</si>
  <si>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</si>
  <si>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</si>
  <si>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</si>
  <si>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</si>
  <si>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</si>
  <si>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</si>
  <si>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</si>
  <si>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</si>
  <si>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</si>
  <si>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</si>
  <si>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</si>
  <si>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</si>
  <si>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</si>
  <si>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</si>
  <si>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</si>
  <si>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</si>
  <si>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</si>
  <si>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</si>
  <si>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</si>
  <si>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</si>
  <si>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</si>
  <si>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</si>
  <si>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</si>
  <si>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</si>
  <si>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</si>
  <si>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</si>
  <si>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</si>
  <si>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</si>
  <si>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</si>
  <si>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</si>
  <si>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</si>
  <si>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</si>
  <si>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</si>
  <si>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</si>
  <si>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</si>
  <si>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</si>
  <si>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</si>
  <si>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</si>
  <si>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</si>
  <si>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</si>
  <si>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</si>
  <si>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</si>
  <si>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</si>
  <si>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</si>
  <si>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</si>
  <si>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</si>
  <si>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</si>
  <si>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</si>
  <si>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</si>
  <si>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</si>
  <si>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</si>
  <si>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</si>
  <si>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</si>
  <si>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</si>
  <si>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</si>
  <si>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</si>
  <si>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</si>
  <si>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</si>
  <si>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</si>
  <si>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</si>
  <si>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</si>
  <si>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</si>
  <si>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</si>
  <si>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</si>
  <si>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</si>
  <si>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</si>
  <si>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</si>
  <si>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</si>
  <si>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</si>
  <si>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</si>
  <si>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</si>
  <si>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</si>
  <si>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</si>
  <si>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</si>
  <si>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</si>
  <si>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</si>
  <si>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</si>
  <si>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</si>
  <si>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</si>
  <si>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</si>
  <si>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</si>
  <si>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</si>
  <si>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</si>
  <si>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</si>
  <si>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</si>
  <si>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</si>
  <si>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</si>
  <si>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</si>
  <si>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</si>
  <si>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</si>
  <si>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</si>
  <si>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</si>
  <si>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</si>
  <si>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</si>
  <si>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</si>
  <si>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</si>
  <si>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</si>
  <si>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</si>
  <si>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</si>
  <si>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</si>
  <si>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</si>
  <si>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</si>
  <si>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</si>
  <si>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</si>
  <si>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</si>
  <si>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</si>
  <si>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</si>
  <si>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</si>
  <si>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</si>
  <si>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</si>
  <si>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</si>
  <si>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</si>
  <si>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</si>
  <si>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</si>
  <si>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</si>
  <si>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</si>
  <si>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</si>
  <si>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</si>
  <si>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</si>
  <si>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</si>
  <si>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</si>
  <si>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</si>
  <si>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</si>
  <si>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</si>
  <si>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</si>
  <si>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</si>
  <si>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</si>
  <si>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</si>
  <si>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</si>
  <si>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</si>
  <si>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</si>
  <si>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</si>
  <si>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</si>
  <si>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</si>
  <si>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</si>
  <si>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</si>
  <si>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</si>
  <si>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</si>
  <si>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</si>
  <si>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</si>
  <si>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</si>
  <si>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</si>
  <si>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</si>
  <si>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</si>
  <si>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</si>
  <si>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</si>
  <si>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</si>
  <si>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</si>
  <si>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</si>
  <si>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</si>
  <si>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</si>
  <si>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</si>
  <si>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</si>
  <si>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</si>
  <si>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</si>
  <si>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</si>
  <si>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</si>
  <si>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</si>
  <si>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</si>
  <si>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</si>
  <si>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</si>
  <si>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</si>
  <si>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</si>
  <si>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</si>
  <si>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</si>
  <si>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</si>
  <si>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</si>
  <si>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</si>
  <si>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</si>
  <si>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</si>
  <si>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</si>
  <si>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</si>
  <si>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</si>
  <si>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</si>
  <si>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</si>
  <si>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</si>
  <si>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</si>
  <si>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</si>
  <si>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</si>
  <si>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</si>
  <si>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</si>
  <si>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</si>
  <si>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</si>
  <si>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</si>
  <si>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</si>
  <si>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</si>
  <si>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</si>
  <si>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</si>
  <si>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</si>
  <si>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</si>
  <si>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</si>
  <si>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</si>
  <si>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</si>
  <si>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</si>
  <si>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</si>
  <si>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</si>
  <si>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</si>
  <si>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</si>
  <si>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</si>
  <si>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</si>
  <si>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</si>
  <si>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</si>
  <si>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</si>
  <si>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</si>
  <si>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</si>
  <si>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</si>
  <si>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</si>
  <si>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</si>
  <si>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</si>
  <si>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</si>
  <si>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</si>
  <si>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</si>
  <si>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</si>
  <si>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</si>
  <si>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</si>
  <si>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</si>
  <si>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</si>
  <si>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</si>
  <si>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</si>
  <si>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</si>
  <si>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</si>
  <si>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</si>
  <si>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</si>
  <si>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</si>
  <si>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</si>
  <si>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</si>
  <si>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</si>
  <si>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</si>
  <si>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</si>
  <si>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</si>
  <si>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</si>
  <si>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</si>
  <si>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</si>
  <si>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</si>
  <si>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</si>
  <si>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</si>
  <si>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</si>
  <si>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</si>
  <si>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</si>
  <si>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</si>
  <si>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</si>
  <si>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</si>
  <si>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</si>
  <si>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</si>
  <si>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</si>
  <si>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</si>
  <si>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</si>
  <si>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</si>
  <si>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</si>
  <si>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</si>
  <si>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</si>
  <si>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</si>
  <si>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</si>
  <si>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</si>
  <si>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</si>
  <si>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</si>
  <si>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</si>
  <si>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</si>
  <si>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</si>
  <si>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</si>
  <si>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</si>
  <si>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</si>
  <si>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</si>
  <si>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</si>
  <si>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</si>
  <si>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</si>
  <si>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</si>
  <si>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</si>
  <si>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</si>
  <si>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</si>
  <si>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</si>
  <si>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</si>
  <si>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</si>
  <si>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</si>
  <si>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</si>
  <si>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</si>
  <si>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</si>
  <si>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</si>
  <si>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</si>
  <si>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</si>
  <si>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</si>
  <si>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</si>
  <si>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</si>
  <si>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</si>
  <si>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</si>
  <si>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</si>
  <si>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</si>
  <si>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</si>
  <si>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</si>
  <si>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</si>
  <si>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</si>
  <si>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</si>
  <si>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</si>
  <si>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</si>
  <si>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</si>
  <si>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</si>
  <si>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</si>
  <si>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</si>
  <si>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</si>
  <si>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</si>
  <si>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</si>
  <si>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</si>
  <si>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</si>
  <si>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</si>
  <si>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</si>
  <si>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</si>
  <si>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</si>
  <si>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</si>
  <si>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</si>
  <si>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</si>
  <si>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</si>
  <si>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</si>
  <si>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</si>
  <si>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</si>
  <si>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</si>
  <si>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</si>
  <si>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</si>
  <si>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</si>
  <si>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</si>
  <si>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</si>
  <si>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</si>
  <si>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</si>
  <si>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</si>
  <si>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</si>
  <si>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</si>
  <si>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</si>
  <si>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</si>
  <si>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</si>
  <si>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</si>
  <si>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</si>
  <si>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</si>
  <si>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</si>
  <si>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</si>
  <si>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</si>
  <si>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</si>
  <si>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</si>
  <si>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</si>
  <si>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</si>
  <si>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</si>
  <si>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</si>
  <si>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</si>
  <si>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</si>
  <si>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</si>
  <si>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</si>
  <si>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</si>
  <si>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</si>
  <si>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</si>
  <si>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</si>
  <si>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</si>
  <si>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</si>
  <si>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</si>
  <si>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</si>
  <si>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</si>
  <si>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</si>
  <si>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</si>
  <si>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</si>
  <si>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</si>
  <si>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</si>
  <si>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</si>
  <si>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</si>
  <si>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</si>
  <si>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</si>
  <si>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</si>
  <si>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</si>
  <si>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</si>
  <si>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</si>
  <si>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</si>
  <si>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</si>
  <si>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</si>
  <si>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</si>
  <si>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</si>
  <si>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</si>
  <si>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</si>
  <si>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</si>
  <si>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</si>
  <si>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</si>
  <si>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</si>
  <si>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</si>
  <si>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</si>
  <si>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</si>
  <si>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</si>
  <si>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</si>
  <si>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</si>
  <si>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</si>
  <si>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</si>
  <si>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</si>
  <si>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</si>
  <si>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</si>
  <si>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</si>
  <si>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</si>
  <si>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</si>
  <si>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</si>
  <si>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</si>
  <si>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</si>
  <si>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</si>
  <si>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</si>
  <si>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</si>
  <si>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</si>
  <si>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</si>
  <si>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</si>
  <si>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</si>
  <si>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</si>
  <si>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</si>
  <si>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</si>
  <si>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</si>
  <si>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</si>
  <si>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</si>
  <si>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</si>
  <si>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</si>
  <si>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</si>
  <si>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</si>
  <si>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</si>
  <si>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</si>
  <si>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</si>
  <si>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</si>
  <si>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</si>
  <si>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</si>
  <si>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</si>
  <si>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</si>
  <si>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</si>
  <si>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</si>
  <si>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</si>
  <si>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</si>
  <si>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</si>
  <si>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</si>
  <si>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</si>
  <si>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</si>
  <si>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</si>
  <si>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</si>
  <si>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</si>
  <si>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</si>
  <si>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</si>
  <si>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</si>
  <si>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</si>
  <si>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</si>
  <si>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</si>
  <si>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</si>
  <si>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</si>
  <si>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</si>
  <si>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</si>
  <si>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</si>
  <si>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</si>
  <si>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</si>
  <si>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</si>
  <si>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</si>
  <si>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</si>
  <si>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</si>
  <si>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</si>
  <si>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</si>
  <si>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</si>
  <si>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</si>
  <si>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</si>
  <si>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</si>
  <si>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</si>
  <si>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</si>
  <si>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</si>
  <si>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</si>
  <si>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</si>
  <si>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</si>
  <si>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</si>
  <si>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</si>
  <si>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</si>
  <si>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</si>
  <si>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</si>
  <si>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</si>
  <si>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</si>
  <si>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</si>
  <si>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</si>
  <si>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</si>
  <si>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</si>
  <si>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</si>
  <si>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</si>
  <si>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</si>
  <si>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</si>
  <si>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</si>
  <si>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</si>
  <si>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</si>
  <si>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</si>
  <si>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</si>
  <si>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</si>
  <si>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</si>
  <si>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</si>
  <si>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</si>
  <si>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</si>
  <si>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</si>
  <si>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</si>
  <si>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</si>
  <si>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</si>
  <si>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</si>
  <si>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</si>
  <si>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</si>
  <si>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</si>
  <si>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</si>
  <si>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</si>
  <si>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</si>
  <si>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</si>
  <si>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</si>
  <si>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</si>
  <si>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</si>
  <si>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</si>
  <si>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</si>
  <si>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</si>
  <si>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</si>
  <si>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</si>
  <si>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</si>
  <si>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</si>
  <si>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</si>
  <si>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</si>
  <si>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</si>
  <si>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</si>
  <si>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</si>
  <si>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</si>
  <si>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</si>
  <si>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</si>
  <si>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</si>
  <si>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</si>
  <si>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</si>
  <si>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</si>
  <si>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</si>
  <si>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</si>
  <si>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</si>
  <si>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</si>
  <si>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</si>
  <si>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</si>
  <si>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</si>
  <si>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</si>
  <si>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</si>
  <si>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</si>
  <si>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</si>
  <si>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</si>
  <si>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</si>
  <si>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</si>
  <si>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</si>
  <si>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</si>
  <si>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</si>
  <si>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</si>
  <si>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</si>
  <si>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</si>
  <si>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</si>
  <si>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</si>
  <si>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</si>
  <si>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</si>
  <si>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</si>
  <si>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</si>
  <si>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</si>
  <si>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</si>
  <si>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</si>
  <si>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</si>
  <si>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</si>
  <si>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</si>
  <si>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</si>
  <si>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</si>
  <si>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</si>
  <si>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</si>
  <si>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</si>
  <si>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</si>
  <si>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</si>
  <si>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</si>
  <si>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</si>
  <si>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</si>
  <si>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</si>
  <si>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</si>
  <si>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</si>
  <si>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</si>
  <si>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</si>
  <si>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</si>
  <si>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</si>
  <si>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</si>
  <si>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</si>
  <si>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</si>
  <si>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</si>
  <si>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</si>
  <si>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</si>
  <si>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</si>
  <si>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</si>
  <si>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</si>
  <si>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</si>
  <si>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</si>
  <si>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</si>
  <si>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</si>
  <si>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</si>
  <si>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</si>
  <si>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</si>
  <si>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</si>
  <si>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</si>
  <si>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</si>
  <si>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</si>
  <si>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</si>
  <si>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</si>
  <si>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</si>
  <si>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</si>
  <si>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</si>
  <si>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</si>
  <si>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</si>
  <si>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</si>
  <si>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</si>
  <si>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</si>
  <si>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</si>
  <si>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</si>
  <si>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</si>
  <si>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</si>
  <si>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</si>
  <si>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</si>
  <si>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</si>
  <si>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</si>
  <si>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</si>
  <si>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</si>
  <si>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</si>
  <si>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</si>
  <si>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</si>
  <si>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</si>
  <si>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</si>
  <si>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</si>
  <si>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</si>
  <si>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</si>
  <si>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</si>
  <si>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</si>
  <si>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</si>
  <si>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</si>
  <si>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</si>
  <si>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</si>
  <si>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</si>
  <si>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</si>
  <si>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</si>
  <si>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</si>
  <si>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</si>
  <si>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</si>
  <si>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</si>
  <si>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</si>
  <si>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</si>
  <si>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</si>
  <si>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</si>
  <si>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</si>
  <si>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</si>
  <si>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</si>
  <si>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</si>
  <si>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</si>
  <si>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</si>
  <si>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</si>
  <si>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</si>
  <si>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</si>
  <si>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</si>
  <si>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</si>
  <si>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</si>
  <si>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</si>
  <si>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</si>
  <si>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</si>
  <si>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</si>
  <si>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</si>
  <si>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</si>
  <si>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</si>
  <si>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</si>
  <si>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</si>
  <si>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</si>
  <si>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</si>
  <si>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</si>
  <si>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</si>
  <si>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</si>
  <si>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</si>
  <si>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</si>
  <si>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</si>
  <si>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</si>
  <si>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</si>
  <si>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</si>
  <si>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</si>
  <si>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</si>
  <si>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</si>
  <si>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</si>
  <si>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</si>
  <si>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</si>
  <si>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</si>
  <si>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</si>
  <si>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</si>
  <si>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</si>
  <si>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</si>
  <si>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</si>
  <si>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</si>
  <si>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</si>
  <si>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</si>
  <si>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</si>
  <si>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</si>
  <si>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</si>
  <si>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</si>
  <si>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</si>
  <si>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</si>
  <si>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</si>
  <si>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</si>
  <si>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</si>
  <si>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</si>
  <si>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</si>
  <si>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</si>
  <si>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</si>
  <si>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</si>
  <si>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</si>
  <si>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</si>
  <si>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</si>
  <si>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</si>
  <si>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</si>
  <si>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</si>
  <si>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</si>
  <si>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</si>
  <si>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</si>
  <si>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</si>
  <si>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</si>
  <si>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</si>
  <si>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</si>
  <si>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</si>
  <si>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</si>
  <si>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</si>
  <si>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</si>
  <si>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</si>
  <si>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</si>
  <si>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</si>
  <si>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</si>
  <si>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</si>
  <si>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</si>
  <si>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</si>
  <si>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</si>
  <si>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</si>
  <si>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</si>
  <si>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</si>
  <si>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</si>
  <si>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</si>
  <si>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</si>
  <si>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</si>
  <si>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</si>
  <si>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</si>
  <si>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</si>
  <si>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</si>
  <si>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</si>
  <si>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</si>
  <si>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</si>
  <si>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</si>
  <si>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</si>
  <si>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</si>
  <si>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</si>
  <si>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</si>
  <si>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</si>
  <si>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</si>
  <si>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</si>
  <si>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</si>
  <si>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</si>
  <si>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</si>
  <si>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</si>
  <si>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</si>
  <si>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</si>
  <si>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</si>
  <si>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</si>
  <si>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</si>
  <si>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</si>
  <si>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</si>
  <si>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</si>
  <si>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</si>
  <si>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</si>
  <si>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</si>
  <si>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</si>
  <si>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</si>
  <si>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</si>
  <si>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</si>
  <si>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</si>
  <si>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</si>
  <si>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</si>
  <si>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</si>
  <si>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</si>
  <si>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</si>
  <si>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</si>
  <si>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</si>
  <si>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</si>
  <si>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</si>
  <si>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</si>
  <si>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</si>
  <si>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</si>
  <si>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</si>
  <si>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</si>
  <si>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</si>
  <si>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</si>
  <si>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</si>
  <si>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</si>
  <si>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</si>
  <si>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</si>
  <si>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</si>
  <si>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</si>
  <si>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</si>
  <si>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</si>
  <si>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</si>
  <si>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</si>
  <si>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</si>
  <si>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</si>
  <si>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</si>
  <si>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</si>
  <si>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</si>
  <si>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</si>
  <si>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</si>
  <si>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</si>
  <si>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</si>
  <si>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</si>
  <si>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</si>
  <si>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</si>
  <si>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</si>
  <si>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</si>
  <si>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</si>
  <si>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</si>
  <si>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</si>
  <si>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</si>
  <si>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</si>
  <si>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</si>
  <si>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</si>
  <si>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</si>
  <si>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</si>
  <si>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</si>
  <si>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</si>
  <si>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</si>
  <si>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</si>
  <si>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</si>
  <si>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</si>
  <si>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</si>
  <si>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</si>
  <si>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</si>
  <si>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</si>
  <si>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</si>
  <si>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</si>
  <si>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</si>
  <si>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</si>
  <si>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</si>
  <si>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</si>
  <si>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</si>
  <si>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</si>
  <si>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</si>
  <si>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</si>
  <si>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</si>
  <si>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</si>
  <si>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</si>
  <si>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</si>
  <si>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</si>
  <si>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</si>
  <si>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</si>
  <si>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</si>
  <si>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</si>
  <si>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</si>
  <si>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</si>
  <si>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</si>
  <si>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</si>
  <si>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</si>
  <si>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</si>
  <si>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</si>
  <si>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</si>
  <si>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</si>
  <si>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</si>
  <si>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</si>
  <si>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</si>
  <si>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</si>
  <si>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</si>
  <si>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</si>
  <si>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</si>
  <si>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</si>
  <si>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</si>
  <si>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</si>
  <si>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</si>
  <si>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</si>
  <si>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</si>
  <si>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</si>
  <si>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</si>
  <si>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</si>
  <si>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</si>
  <si>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</si>
  <si>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</si>
  <si>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</si>
  <si>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</si>
  <si>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</si>
  <si>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</si>
  <si>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</si>
  <si>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</si>
  <si>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</si>
  <si>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</si>
  <si>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</si>
  <si>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</si>
  <si>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</si>
  <si>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</si>
  <si>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</si>
  <si>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</si>
  <si>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</si>
  <si>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</si>
  <si>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</si>
  <si>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</si>
  <si>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</si>
  <si>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</si>
  <si>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</si>
  <si>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</si>
  <si>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</si>
  <si>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</si>
  <si>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</si>
  <si>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</si>
  <si>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</si>
  <si>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</si>
  <si>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</si>
  <si>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</si>
  <si>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</si>
  <si>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</si>
  <si>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</si>
  <si>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</si>
  <si>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</si>
  <si>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</si>
  <si>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</si>
  <si>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</si>
  <si>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</si>
  <si>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</si>
  <si>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</si>
  <si>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</si>
  <si>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</si>
  <si>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</si>
  <si>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</si>
  <si>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</si>
  <si>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</si>
  <si>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</si>
  <si>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</si>
  <si>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</si>
  <si>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</si>
  <si>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</si>
  <si>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</si>
  <si>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</si>
  <si>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</si>
  <si>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</si>
  <si>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</si>
  <si>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</si>
  <si>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</si>
  <si>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</si>
  <si>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</si>
  <si>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</si>
  <si>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</si>
  <si>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</si>
  <si>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</si>
  <si>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</si>
  <si>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</si>
  <si>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</si>
  <si>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</si>
  <si>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</si>
  <si>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</si>
  <si>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</si>
  <si>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</si>
  <si>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</si>
  <si>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</si>
  <si>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</si>
  <si>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</si>
  <si>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</si>
  <si>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</si>
  <si>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</si>
  <si>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</si>
  <si>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</si>
  <si>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</si>
  <si>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</si>
  <si>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</si>
  <si>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</si>
  <si>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</si>
  <si>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</si>
  <si>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</si>
  <si>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</si>
  <si>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</si>
  <si>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</si>
  <si>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</si>
  <si>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</si>
  <si>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</si>
  <si>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</si>
  <si>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</si>
  <si>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</si>
  <si>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</si>
  <si>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</si>
  <si>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</si>
  <si>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</si>
  <si>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</si>
  <si>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</si>
  <si>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</si>
  <si>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</si>
  <si>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</si>
  <si>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</si>
  <si>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</si>
  <si>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</si>
  <si>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</si>
  <si>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</si>
  <si>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</si>
  <si>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</si>
  <si>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</si>
  <si>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</si>
  <si>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</si>
  <si>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</si>
  <si>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</si>
  <si>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</si>
  <si>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</si>
  <si>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</si>
  <si>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</si>
  <si>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</si>
  <si>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</si>
  <si>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</si>
  <si>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</si>
  <si>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</si>
  <si>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</si>
  <si>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</si>
  <si>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</si>
  <si>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</si>
  <si>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</si>
  <si>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</si>
  <si>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</si>
  <si>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</si>
  <si>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</si>
  <si>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</si>
  <si>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</si>
  <si>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</si>
  <si>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</si>
  <si>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</si>
  <si>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</si>
  <si>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</si>
  <si>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</si>
  <si>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</si>
  <si>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</si>
  <si>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</si>
  <si>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</si>
  <si>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</si>
  <si>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</si>
  <si>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</si>
  <si>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</si>
  <si>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</si>
  <si>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</si>
  <si>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</si>
  <si>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</si>
  <si>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</si>
  <si>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</si>
  <si>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</si>
  <si>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</si>
  <si>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</si>
  <si>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</si>
  <si>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</si>
  <si>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</si>
  <si>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</si>
  <si>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</si>
  <si>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</si>
  <si>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</si>
  <si>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</si>
  <si>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</si>
  <si>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</si>
  <si>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</si>
  <si>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</si>
  <si>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</si>
  <si>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</si>
  <si>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</si>
  <si>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</si>
  <si>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</si>
  <si>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</si>
  <si>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</si>
  <si>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</si>
  <si>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</si>
  <si>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</si>
  <si>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</si>
  <si>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</si>
  <si>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</si>
  <si>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</si>
  <si>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</si>
  <si>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</si>
  <si>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</si>
  <si>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</si>
  <si>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</si>
  <si>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</si>
  <si>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</si>
  <si>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</si>
  <si>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</si>
  <si>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</si>
  <si>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</si>
  <si>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</si>
  <si>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</si>
  <si>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</si>
  <si>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</si>
  <si>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</si>
  <si>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</si>
  <si>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</si>
  <si>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</si>
  <si>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</si>
  <si>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</si>
  <si>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</si>
  <si>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</si>
  <si>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</si>
  <si>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</si>
  <si>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</si>
  <si>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</si>
  <si>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</si>
  <si>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</si>
  <si>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</si>
  <si>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</si>
  <si>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</si>
  <si>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</si>
  <si>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</si>
  <si>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</si>
  <si>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</si>
  <si>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</si>
  <si>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</si>
  <si>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</si>
  <si>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</si>
  <si>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</si>
  <si>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</si>
  <si>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</si>
  <si>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</si>
  <si>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</si>
  <si>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</si>
  <si>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</si>
  <si>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</si>
  <si>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</si>
  <si>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</si>
  <si>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</si>
  <si>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</si>
  <si>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</si>
  <si>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</si>
  <si>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</si>
  <si>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</si>
  <si>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</si>
  <si>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</si>
  <si>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</si>
  <si>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</si>
  <si>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</si>
  <si>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</si>
  <si>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</si>
  <si>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</si>
  <si>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</si>
  <si>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</si>
  <si>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</si>
  <si>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</si>
  <si>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</si>
  <si>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</si>
  <si>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</si>
  <si>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</si>
  <si>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</si>
  <si>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</si>
  <si>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</si>
  <si>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</si>
  <si>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</si>
  <si>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</si>
  <si>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</si>
  <si>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</si>
  <si>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</si>
  <si>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</si>
  <si>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</si>
  <si>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</si>
  <si>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</si>
  <si>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</si>
  <si>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</si>
  <si>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</si>
  <si>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</si>
  <si>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</si>
  <si>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</si>
  <si>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</si>
  <si>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</si>
  <si>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</si>
  <si>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</si>
  <si>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</si>
  <si>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</si>
  <si>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</si>
  <si>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</si>
  <si>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</si>
  <si>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</si>
  <si>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</si>
  <si>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</si>
  <si>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</si>
  <si>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</si>
  <si>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</si>
  <si>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</si>
  <si>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</si>
  <si>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</si>
  <si>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</si>
  <si>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</si>
  <si>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</si>
  <si>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</si>
  <si>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</si>
  <si>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</si>
  <si>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</si>
  <si>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</si>
  <si>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</si>
  <si>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</si>
  <si>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</si>
  <si>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</si>
  <si>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</si>
  <si>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</si>
  <si>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</si>
  <si>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</si>
  <si>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</si>
  <si>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</si>
  <si>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</si>
  <si>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</si>
  <si>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</si>
  <si>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</si>
  <si>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</si>
  <si>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</si>
  <si>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</si>
  <si>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</si>
  <si>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</si>
  <si>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</si>
  <si>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</si>
  <si>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</si>
  <si>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</si>
  <si>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</si>
  <si>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</si>
  <si>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</si>
  <si>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</si>
  <si>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</si>
  <si>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</si>
  <si>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</si>
  <si>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</si>
  <si>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</si>
  <si>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</si>
  <si>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</si>
  <si>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</si>
  <si>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</si>
  <si>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</si>
  <si>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</si>
  <si>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</si>
  <si>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</si>
  <si>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</si>
  <si>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</si>
  <si>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</si>
  <si>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</si>
  <si>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</si>
  <si>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</si>
  <si>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</si>
  <si>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</si>
  <si>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</si>
  <si>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</si>
  <si>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</si>
  <si>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</si>
  <si>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</si>
  <si>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</si>
  <si>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</si>
  <si>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</si>
  <si>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</si>
  <si>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</si>
  <si>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</si>
  <si>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</si>
  <si>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</si>
  <si>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</si>
  <si>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</si>
  <si>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</si>
  <si>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</si>
  <si>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</si>
  <si>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</si>
  <si>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</si>
  <si>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</si>
  <si>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</si>
  <si>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</si>
  <si>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</si>
  <si>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</si>
  <si>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</si>
  <si>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</si>
  <si>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</si>
  <si>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</si>
  <si>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</si>
  <si>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</si>
  <si>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</si>
  <si>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</si>
  <si>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</si>
  <si>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</si>
  <si>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</si>
  <si>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</si>
  <si>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</si>
  <si>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</si>
  <si>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</si>
  <si>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</si>
  <si>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</si>
  <si>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</si>
  <si>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</si>
  <si>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</si>
  <si>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</si>
  <si>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</si>
  <si>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</si>
  <si>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</si>
  <si>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</si>
  <si>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</si>
  <si>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</si>
  <si>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</si>
  <si>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</si>
  <si>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</si>
  <si>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</si>
  <si>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</si>
  <si>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</si>
  <si>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</si>
  <si>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</si>
  <si>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</si>
  <si>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</si>
  <si>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</si>
  <si>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</si>
  <si>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</si>
  <si>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</si>
  <si>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</si>
  <si>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</si>
  <si>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</si>
  <si>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</si>
  <si>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</si>
  <si>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</si>
  <si>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</si>
  <si>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</si>
  <si>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</si>
  <si>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</si>
  <si>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</si>
  <si>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</si>
  <si>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</si>
  <si>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</si>
  <si>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</si>
  <si>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</si>
  <si>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</si>
  <si>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</si>
  <si>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</si>
  <si>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</si>
  <si>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</si>
  <si>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</si>
  <si>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</si>
  <si>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</si>
  <si>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</si>
  <si>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</si>
  <si>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</si>
  <si>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</si>
  <si>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</si>
  <si>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</si>
  <si>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</si>
  <si>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</si>
  <si>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</si>
  <si>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</si>
  <si>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</si>
  <si>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</si>
  <si>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</si>
  <si>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</si>
  <si>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</si>
  <si>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</si>
  <si>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</si>
  <si>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</si>
  <si>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</si>
  <si>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</si>
  <si>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</si>
  <si>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</si>
  <si>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</si>
  <si>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</si>
  <si>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</si>
  <si>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</si>
  <si>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</si>
  <si>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</si>
  <si>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</si>
  <si>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</si>
  <si>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</si>
  <si>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</si>
  <si>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</si>
  <si>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</si>
  <si>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</si>
  <si>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</si>
  <si>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</si>
  <si>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</si>
  <si>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</si>
  <si>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</si>
  <si>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</si>
  <si>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</si>
  <si>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</si>
  <si>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</si>
  <si>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</si>
  <si>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</si>
  <si>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</si>
  <si>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</si>
  <si>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</si>
  <si>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</si>
  <si>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</si>
  <si>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</si>
  <si>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</si>
  <si>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</si>
  <si>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</si>
  <si>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</si>
  <si>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</si>
  <si>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</si>
  <si>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</si>
  <si>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</si>
  <si>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</si>
  <si>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</si>
  <si>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</si>
  <si>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</si>
  <si>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</si>
  <si>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</si>
  <si>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</si>
  <si>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</si>
  <si>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</si>
  <si>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</si>
  <si>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</si>
  <si>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</si>
  <si>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</si>
  <si>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</si>
  <si>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</si>
  <si>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</si>
  <si>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</si>
  <si>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</si>
  <si>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</si>
  <si>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</si>
  <si>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</si>
  <si>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</si>
  <si>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</si>
  <si>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</si>
  <si>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</si>
  <si>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</si>
  <si>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</si>
  <si>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</si>
  <si>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</si>
  <si>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</si>
  <si>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</si>
  <si>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</si>
  <si>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</si>
  <si>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</si>
  <si>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</si>
  <si>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</si>
  <si>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</si>
  <si>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</si>
  <si>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</si>
  <si>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</si>
  <si>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</si>
  <si>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</si>
  <si>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</si>
  <si>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</si>
  <si>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</si>
  <si>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</si>
  <si>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</si>
  <si>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</si>
  <si>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</si>
  <si>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</si>
  <si>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</si>
  <si>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</si>
  <si>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</si>
  <si>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</si>
  <si>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</si>
  <si>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</si>
  <si>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</si>
  <si>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</si>
  <si>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</si>
  <si>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</si>
  <si>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</si>
  <si>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</si>
  <si>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</si>
  <si>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</si>
  <si>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</si>
  <si>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</si>
  <si>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</si>
  <si>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</si>
  <si>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</si>
  <si>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</si>
  <si>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</si>
  <si>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</si>
  <si>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</si>
  <si>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</si>
  <si>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</si>
  <si>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</si>
  <si>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</si>
  <si>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</si>
  <si>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</si>
  <si>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</si>
  <si>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</si>
  <si>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</si>
  <si>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</si>
  <si>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</si>
  <si>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</si>
  <si>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</si>
  <si>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</si>
  <si>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</si>
  <si>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</si>
  <si>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</si>
  <si>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</si>
  <si>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</si>
  <si>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</si>
  <si>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</si>
  <si>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</si>
  <si>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</si>
  <si>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</si>
  <si>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</si>
  <si>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</si>
  <si>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</si>
  <si>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</si>
  <si>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</si>
  <si>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</si>
  <si>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</si>
  <si>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</si>
  <si>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</si>
  <si>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</si>
  <si>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</si>
  <si>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</si>
  <si>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</si>
  <si>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</si>
  <si>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</si>
  <si>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</si>
  <si>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</si>
  <si>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</si>
  <si>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</si>
  <si>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</si>
  <si>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</si>
  <si>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</si>
  <si>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</si>
  <si>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</si>
  <si>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</si>
  <si>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</si>
  <si>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</si>
  <si>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</si>
  <si>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</si>
  <si>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</si>
  <si>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</si>
  <si>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</si>
  <si>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</si>
  <si>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</si>
  <si>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</si>
  <si>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</si>
  <si>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</si>
  <si>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</si>
  <si>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</si>
  <si>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</si>
  <si>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</si>
  <si>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</si>
  <si>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</si>
  <si>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</si>
  <si>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</si>
  <si>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</si>
  <si>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</si>
  <si>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</si>
  <si>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</si>
  <si>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</si>
  <si>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</si>
  <si>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</si>
  <si>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</si>
  <si>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</si>
  <si>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</si>
  <si>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</si>
  <si>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</si>
  <si>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</si>
  <si>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</si>
  <si>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</si>
  <si>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</si>
  <si>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</si>
  <si>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</si>
  <si>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</si>
  <si>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</si>
  <si>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</si>
  <si>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</si>
  <si>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</si>
  <si>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</si>
  <si>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</si>
  <si>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</si>
  <si>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</si>
  <si>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</si>
  <si>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</si>
  <si>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</si>
  <si>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</si>
  <si>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</si>
  <si>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</si>
  <si>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</si>
  <si>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</si>
  <si>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</si>
  <si>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</si>
  <si>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</si>
  <si>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</si>
  <si>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</si>
  <si>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</si>
  <si>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</si>
  <si>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</si>
  <si>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</si>
  <si>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</si>
  <si>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</si>
  <si>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</si>
  <si>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</si>
  <si>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</si>
  <si>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</si>
  <si>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</si>
  <si>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</si>
  <si>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</si>
  <si>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</si>
  <si>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</si>
  <si>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</si>
  <si>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</si>
  <si>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</si>
  <si>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</si>
  <si>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</si>
  <si>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</si>
  <si>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</si>
  <si>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</si>
  <si>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</si>
  <si>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</si>
  <si>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</si>
  <si>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</si>
  <si>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</si>
  <si>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</si>
  <si>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</si>
  <si>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</si>
  <si>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</si>
  <si>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</si>
  <si>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</si>
  <si>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</si>
  <si>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</si>
  <si>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</si>
  <si>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</si>
  <si>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</si>
  <si>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</si>
  <si>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</si>
  <si>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</si>
  <si>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</si>
  <si>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</si>
  <si>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</si>
  <si>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</si>
  <si>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</si>
  <si>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</si>
  <si>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</si>
  <si>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</si>
  <si>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</si>
  <si>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</si>
  <si>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</si>
  <si>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</si>
  <si>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</si>
  <si>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</si>
  <si>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</si>
  <si>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</si>
  <si>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</si>
  <si>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</si>
  <si>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</si>
  <si>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</si>
  <si>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</si>
  <si>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</si>
  <si>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</si>
  <si>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</si>
  <si>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</si>
  <si>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</si>
  <si>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</si>
  <si>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</si>
  <si>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</si>
  <si>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</si>
  <si>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</si>
  <si>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</si>
  <si>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</si>
  <si>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</si>
  <si>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</si>
  <si>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</si>
  <si>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</si>
  <si>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</si>
  <si>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</si>
  <si>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</si>
  <si>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</si>
  <si>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</si>
  <si>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</si>
  <si>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</si>
  <si>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</si>
  <si>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</si>
  <si>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</si>
  <si>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</si>
  <si>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</si>
  <si>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</si>
  <si>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</si>
  <si>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</si>
  <si>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</si>
  <si>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</si>
  <si>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</si>
  <si>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</si>
  <si>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</si>
  <si>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</si>
  <si>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</si>
  <si>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</si>
  <si>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</si>
  <si>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</si>
  <si>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</si>
  <si>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</si>
  <si>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</si>
  <si>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</si>
  <si>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</si>
  <si>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</si>
  <si>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</si>
  <si>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</si>
  <si>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</si>
  <si>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</si>
  <si>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</si>
  <si>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</si>
  <si>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</si>
  <si>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</si>
  <si>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</si>
  <si>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</si>
  <si>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</si>
  <si>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</si>
  <si>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</si>
  <si>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</si>
  <si>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</si>
  <si>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</si>
  <si>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</si>
  <si>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</si>
  <si>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</si>
  <si>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</si>
  <si>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</si>
  <si>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</si>
  <si>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</si>
  <si>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</si>
  <si>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</si>
  <si>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</si>
  <si>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</si>
  <si>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</si>
  <si>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</si>
  <si>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</si>
  <si>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</si>
  <si>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</si>
  <si>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</si>
  <si>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</si>
  <si>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</si>
  <si>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</si>
  <si>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</si>
  <si>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</si>
  <si>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</si>
  <si>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</si>
  <si>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</si>
  <si>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</si>
  <si>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</si>
  <si>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</si>
  <si>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</si>
  <si>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</si>
  <si>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</si>
  <si>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</si>
  <si>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</si>
  <si>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</si>
  <si>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</si>
  <si>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</si>
  <si>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</si>
  <si>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</si>
  <si>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</si>
  <si>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</si>
  <si>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</si>
  <si>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</si>
  <si>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</si>
  <si>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</si>
  <si>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</si>
  <si>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</si>
  <si>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</si>
  <si>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</si>
  <si>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</si>
  <si>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</si>
  <si>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</si>
  <si>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</si>
  <si>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</si>
  <si>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</si>
  <si>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</si>
  <si>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</si>
  <si>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</si>
  <si>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</si>
  <si>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</si>
  <si>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</si>
  <si>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</si>
  <si>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</si>
  <si>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</si>
  <si>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</si>
  <si>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</si>
  <si>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</si>
  <si>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</si>
  <si>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</si>
  <si>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</si>
  <si>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</si>
  <si>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</si>
  <si>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</si>
  <si>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</si>
  <si>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</si>
  <si>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</si>
  <si>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</si>
  <si>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</si>
  <si>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</si>
  <si>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</si>
  <si>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</si>
  <si>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</si>
  <si>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</si>
  <si>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</si>
  <si>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</si>
  <si>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</si>
  <si>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</si>
  <si>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</si>
  <si>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</si>
  <si>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</si>
  <si>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</si>
  <si>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</si>
  <si>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</si>
  <si>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</si>
  <si>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</si>
  <si>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</si>
  <si>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</si>
  <si>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</si>
  <si>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</si>
  <si>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</si>
  <si>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</si>
  <si>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</si>
  <si>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</si>
  <si>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</si>
  <si>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</si>
  <si>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</si>
  <si>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</si>
  <si>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</si>
  <si>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</si>
  <si>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</si>
  <si>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</si>
  <si>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</si>
  <si>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</si>
  <si>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</si>
  <si>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</si>
  <si>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</si>
  <si>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</si>
  <si>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</si>
  <si>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</si>
  <si>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</si>
  <si>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</si>
  <si>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</si>
  <si>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</si>
  <si>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</si>
  <si>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</si>
  <si>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</si>
  <si>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</si>
  <si>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</si>
  <si>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</si>
  <si>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</si>
  <si>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</si>
  <si>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</si>
  <si>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</si>
  <si>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</si>
  <si>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</si>
  <si>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</si>
  <si>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</si>
  <si>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</si>
  <si>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</si>
  <si>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</si>
  <si>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</si>
  <si>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</si>
  <si>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</si>
  <si>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</si>
  <si>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</si>
  <si>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</si>
  <si>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</si>
  <si>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</si>
  <si>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</si>
  <si>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</si>
  <si>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</si>
  <si>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</si>
  <si>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</si>
  <si>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</si>
  <si>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</si>
  <si>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</si>
  <si>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</si>
  <si>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</si>
  <si>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</si>
  <si>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</si>
  <si>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</si>
  <si>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</si>
  <si>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</si>
  <si>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</si>
  <si>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</si>
  <si>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</si>
  <si>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</si>
  <si>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</si>
  <si>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</si>
  <si>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</si>
  <si>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</si>
  <si>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</si>
  <si>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</si>
  <si>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</si>
  <si>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</si>
  <si>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</si>
  <si>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</si>
  <si>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</si>
  <si>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</si>
  <si>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</si>
  <si>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</si>
  <si>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</si>
  <si>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</si>
  <si>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</si>
  <si>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</si>
  <si>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</si>
  <si>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</si>
  <si>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</si>
  <si>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</si>
  <si>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</si>
  <si>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</si>
  <si>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</si>
  <si>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</si>
  <si>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</si>
  <si>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</si>
  <si>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</si>
  <si>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</si>
  <si>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</si>
  <si>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</si>
  <si>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</si>
  <si>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</si>
  <si>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</si>
  <si>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</si>
  <si>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</si>
  <si>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</si>
  <si>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</si>
  <si>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</si>
  <si>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</si>
  <si>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</si>
  <si>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</si>
  <si>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</si>
  <si>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</si>
  <si>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</si>
  <si>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</si>
  <si>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</si>
  <si>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</si>
  <si>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</si>
  <si>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</si>
  <si>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</si>
  <si>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</si>
  <si>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</si>
  <si>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</si>
  <si>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</si>
  <si>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</si>
  <si>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</si>
  <si>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</si>
  <si>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</si>
  <si>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</si>
  <si>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</si>
  <si>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</si>
  <si>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</si>
  <si>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</si>
  <si>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</si>
  <si>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</si>
  <si>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</si>
  <si>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</si>
  <si>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</si>
  <si>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</si>
  <si>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</si>
  <si>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</si>
  <si>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</si>
  <si>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</si>
  <si>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</si>
  <si>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</si>
  <si>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</si>
  <si>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</si>
  <si>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</si>
  <si>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</si>
  <si>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</si>
  <si>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</si>
  <si>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</si>
  <si>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</si>
  <si>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</si>
  <si>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</si>
  <si>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</si>
  <si>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</si>
  <si>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</si>
  <si>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</si>
  <si>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</si>
  <si>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</si>
  <si>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</si>
  <si>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</si>
  <si>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</si>
  <si>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</si>
  <si>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</si>
  <si>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</si>
  <si>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</si>
  <si>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</si>
  <si>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</si>
  <si>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</si>
  <si>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</si>
  <si>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</si>
  <si>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</si>
  <si>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</si>
  <si>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</si>
  <si>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</si>
  <si>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</si>
  <si>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</si>
  <si>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</si>
  <si>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</si>
  <si>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</si>
  <si>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</si>
  <si>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</si>
  <si>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</si>
  <si>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</si>
  <si>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</si>
  <si>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</si>
  <si>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</si>
  <si>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</si>
  <si>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</si>
  <si>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</si>
  <si>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</si>
  <si>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</si>
  <si>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</si>
  <si>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</si>
  <si>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</si>
  <si>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</si>
  <si>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</si>
  <si>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</si>
  <si>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</si>
  <si>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</si>
  <si>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</si>
  <si>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</si>
  <si>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</si>
  <si>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</si>
  <si>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</si>
  <si>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</si>
  <si>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</si>
  <si>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</si>
  <si>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</si>
  <si>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</si>
  <si>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</si>
  <si>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</si>
  <si>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</si>
  <si>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</si>
  <si>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</si>
  <si>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</si>
  <si>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</si>
  <si>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</si>
  <si>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</si>
  <si>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</si>
  <si>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</si>
  <si>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</si>
  <si>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</si>
  <si>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</si>
  <si>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</si>
  <si>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</si>
  <si>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</si>
  <si>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</si>
  <si>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</si>
  <si>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</si>
  <si>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</si>
  <si>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</si>
  <si>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</si>
  <si>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</si>
  <si>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</si>
  <si>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</si>
  <si>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</si>
  <si>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</si>
  <si>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</si>
  <si>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</si>
  <si>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</si>
  <si>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</si>
  <si>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</si>
  <si>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</si>
  <si>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</si>
  <si>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</si>
  <si>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</si>
  <si>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</si>
  <si>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</si>
  <si>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</si>
  <si>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</si>
  <si>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</si>
  <si>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</si>
  <si>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</si>
  <si>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</si>
  <si>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</si>
  <si>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</si>
  <si>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</si>
  <si>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</si>
  <si>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</si>
  <si>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</si>
  <si>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</si>
  <si>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</si>
  <si>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</si>
  <si>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</si>
  <si>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</si>
  <si>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</si>
  <si>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</si>
  <si>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</si>
  <si>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</si>
  <si>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</si>
  <si>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</si>
  <si>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</si>
  <si>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</si>
  <si>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</si>
  <si>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</si>
  <si>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</si>
  <si>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</si>
  <si>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</si>
  <si>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</si>
  <si>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</si>
  <si>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</si>
  <si>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</si>
  <si>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</si>
  <si>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</si>
  <si>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</si>
  <si>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</si>
  <si>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</si>
  <si>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</si>
  <si>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</si>
  <si>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</si>
  <si>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</si>
  <si>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</si>
  <si>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</si>
  <si>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</si>
  <si>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</si>
  <si>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</si>
  <si>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</si>
  <si>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</si>
  <si>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</si>
  <si>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</si>
  <si>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</si>
  <si>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</si>
  <si>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</si>
  <si>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</si>
  <si>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</si>
  <si>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</si>
  <si>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</si>
  <si>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</si>
  <si>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</si>
  <si>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</si>
  <si>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</si>
  <si>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</si>
  <si>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</si>
  <si>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</si>
  <si>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</si>
  <si>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</si>
  <si>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</si>
  <si>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</si>
  <si>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</si>
  <si>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</si>
  <si>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</si>
  <si>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</si>
  <si>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</si>
  <si>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</si>
  <si>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</si>
  <si>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</si>
  <si>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</si>
  <si>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</si>
  <si>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</si>
  <si>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</si>
  <si>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</si>
  <si>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</si>
  <si>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</si>
  <si>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</si>
  <si>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</si>
  <si>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</si>
  <si>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</si>
  <si>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</si>
  <si>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</si>
  <si>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</si>
  <si>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</si>
  <si>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</si>
  <si>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</si>
  <si>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</si>
  <si>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</si>
  <si>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</si>
  <si>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</si>
  <si>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</si>
  <si>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</si>
  <si>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</si>
  <si>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</si>
  <si>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</si>
  <si>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</si>
  <si>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</si>
  <si>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</si>
  <si>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</si>
  <si>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</si>
  <si>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</si>
  <si>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</si>
  <si>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</si>
  <si>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</si>
  <si>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</si>
  <si>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</si>
  <si>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</si>
  <si>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</si>
  <si>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</si>
  <si>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</si>
  <si>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</si>
  <si>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</si>
  <si>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</si>
  <si>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</si>
  <si>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</si>
  <si>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</si>
  <si>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</si>
  <si>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</si>
  <si>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</si>
  <si>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</si>
  <si>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</si>
  <si>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</si>
  <si>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</si>
  <si>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</si>
  <si>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</si>
  <si>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</si>
  <si>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</si>
  <si>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</si>
  <si>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</si>
  <si>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</si>
  <si>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</si>
  <si>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</si>
  <si>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</si>
  <si>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</si>
  <si>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</si>
  <si>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</si>
  <si>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</si>
  <si>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</si>
  <si>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</si>
  <si>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</si>
  <si>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</si>
  <si>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</si>
  <si>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</si>
  <si>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</si>
  <si>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</si>
  <si>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</si>
  <si>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</si>
  <si>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</si>
  <si>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</si>
  <si>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</si>
  <si>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</si>
  <si>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</si>
  <si>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</si>
  <si>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</si>
  <si>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</si>
  <si>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</si>
  <si>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</si>
  <si>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</si>
  <si>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</si>
  <si>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</si>
  <si>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</si>
  <si>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</si>
  <si>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</si>
  <si>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</si>
  <si>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</si>
  <si>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</si>
  <si>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</si>
  <si>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</si>
  <si>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</si>
  <si>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</si>
  <si>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</si>
  <si>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</si>
  <si>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</si>
  <si>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</si>
  <si>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</si>
  <si>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</si>
  <si>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</si>
  <si>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</si>
  <si>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</si>
  <si>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</si>
  <si>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</si>
  <si>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</si>
  <si>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</si>
  <si>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</si>
  <si>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</si>
  <si>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</si>
  <si>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</si>
  <si>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</si>
  <si>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</si>
  <si>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</si>
  <si>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</si>
  <si>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</si>
  <si>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</si>
  <si>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</si>
  <si>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</si>
  <si>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</si>
  <si>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</si>
  <si>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</si>
  <si>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</si>
  <si>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</si>
  <si>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</si>
  <si>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</si>
  <si>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</si>
  <si>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</si>
  <si>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</si>
  <si>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</si>
  <si>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</si>
  <si>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</si>
  <si>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</si>
  <si>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</si>
  <si>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</si>
  <si>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</si>
  <si>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</si>
  <si>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</si>
  <si>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</si>
  <si>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</si>
  <si>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</si>
  <si>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</si>
  <si>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</si>
  <si>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</si>
  <si>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</si>
  <si>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</si>
  <si>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</si>
  <si>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</si>
  <si>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</si>
  <si>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</si>
  <si>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</si>
  <si>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</si>
  <si>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</si>
  <si>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</si>
  <si>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</si>
  <si>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</si>
  <si>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</si>
  <si>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</si>
  <si>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</si>
  <si>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</si>
  <si>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</si>
  <si>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</si>
  <si>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</si>
  <si>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</si>
  <si>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</si>
  <si>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</si>
  <si>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</si>
  <si>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</si>
  <si>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</si>
  <si>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</si>
  <si>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</si>
  <si>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</si>
  <si>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</si>
  <si>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</si>
  <si>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</si>
  <si>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</si>
  <si>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</si>
  <si>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</si>
  <si>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</si>
  <si>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</si>
  <si>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</si>
  <si>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</si>
  <si>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</si>
  <si>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</si>
  <si>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</si>
  <si>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</si>
  <si>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</si>
  <si>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</si>
  <si>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</si>
  <si>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</si>
  <si>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</si>
  <si>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</si>
  <si>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</si>
  <si>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</si>
  <si>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</si>
  <si>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</si>
  <si>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</si>
  <si>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</si>
  <si>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</si>
  <si>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</si>
  <si>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</si>
  <si>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</si>
  <si>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</si>
  <si>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</si>
  <si>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</si>
  <si>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</si>
  <si>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</si>
  <si>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</si>
  <si>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</si>
  <si>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</si>
  <si>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</si>
  <si>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</si>
  <si>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</si>
  <si>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</si>
  <si>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</si>
  <si>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</si>
  <si>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</si>
  <si>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</si>
  <si>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</si>
  <si>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</si>
  <si>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</si>
  <si>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</si>
  <si>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</si>
  <si>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</si>
  <si>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</si>
  <si>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</si>
  <si>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</si>
  <si>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</si>
  <si>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</si>
  <si>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</si>
  <si>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</si>
  <si>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</si>
  <si>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</si>
  <si>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</si>
  <si>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</si>
  <si>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</si>
  <si>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</si>
  <si>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</si>
  <si>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</si>
  <si>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</si>
  <si>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</si>
  <si>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</si>
  <si>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</si>
  <si>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</si>
  <si>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</si>
  <si>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</si>
  <si>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</si>
  <si>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</si>
  <si>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</si>
  <si>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</si>
  <si>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</si>
  <si>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</si>
  <si>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</si>
  <si>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</si>
  <si>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</si>
  <si>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</si>
  <si>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</si>
  <si>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</si>
  <si>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</si>
  <si>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</si>
  <si>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</si>
  <si>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</si>
  <si>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</si>
  <si>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</si>
  <si>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</si>
  <si>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</si>
  <si>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</si>
  <si>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</si>
  <si>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</si>
  <si>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</si>
  <si>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</si>
  <si>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</si>
  <si>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</si>
  <si>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</si>
  <si>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</si>
  <si>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</si>
  <si>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</si>
  <si>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</si>
  <si>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</si>
  <si>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</si>
  <si>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</si>
  <si>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</si>
  <si>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</si>
  <si>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</si>
  <si>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</si>
  <si>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</si>
  <si>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</si>
  <si>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</si>
  <si>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</si>
  <si>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</si>
  <si>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</si>
  <si>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</si>
  <si>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</si>
  <si>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</si>
  <si>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</si>
  <si>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</si>
  <si>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</si>
  <si>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</si>
  <si>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</si>
  <si>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</si>
  <si>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</si>
  <si>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</si>
  <si>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</si>
  <si>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</si>
  <si>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</si>
  <si>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</si>
  <si>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</si>
  <si>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</si>
  <si>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</si>
  <si>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</si>
  <si>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</si>
  <si>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</si>
  <si>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</si>
  <si>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</si>
  <si>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</si>
  <si>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</si>
  <si>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</si>
  <si>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</si>
  <si>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</si>
  <si>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</si>
  <si>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</si>
  <si>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</si>
  <si>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</si>
  <si>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</si>
  <si>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</si>
  <si>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</si>
  <si>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</si>
  <si>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</si>
  <si>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</si>
  <si>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</si>
  <si>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</si>
  <si>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</si>
  <si>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</si>
  <si>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</si>
  <si>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</si>
  <si>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</si>
  <si>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</si>
  <si>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</si>
  <si>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</si>
  <si>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</si>
  <si>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</si>
  <si>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</si>
  <si>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</si>
  <si>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</si>
  <si>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</si>
  <si>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</si>
  <si>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</si>
  <si>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</si>
  <si>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</si>
  <si>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</si>
  <si>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</si>
  <si>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</si>
  <si>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</si>
  <si>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</si>
  <si>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</si>
  <si>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</si>
  <si>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</si>
  <si>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</si>
  <si>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</si>
  <si>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</si>
  <si>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</si>
  <si>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</si>
  <si>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</si>
  <si>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</si>
  <si>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</si>
  <si>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</si>
  <si>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</si>
  <si>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</si>
  <si>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</si>
  <si>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</si>
  <si>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</si>
  <si>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</si>
  <si>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</si>
  <si>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</si>
  <si>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</si>
  <si>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</si>
  <si>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</si>
  <si>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</si>
  <si>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</si>
  <si>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</si>
  <si>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</si>
  <si>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</si>
  <si>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</si>
  <si>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</si>
  <si>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</si>
  <si>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</si>
  <si>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</si>
  <si>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</si>
  <si>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</si>
  <si>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</si>
  <si>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</si>
  <si>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</si>
  <si>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</si>
  <si>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</si>
  <si>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</si>
  <si>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</si>
  <si>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</si>
  <si>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</si>
  <si>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</si>
  <si>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</si>
  <si>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</si>
  <si>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</si>
  <si>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</si>
  <si>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</si>
  <si>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</si>
  <si>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</si>
  <si>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</si>
  <si>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</si>
  <si>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</si>
  <si>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</si>
  <si>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</si>
  <si>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</si>
  <si>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</si>
  <si>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</si>
  <si>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</si>
  <si>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</si>
  <si>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</si>
  <si>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</si>
  <si>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</si>
  <si>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</si>
  <si>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</si>
  <si>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</si>
  <si>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</si>
  <si>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</si>
  <si>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</si>
  <si>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</si>
  <si>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</si>
  <si>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</si>
  <si>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</si>
  <si>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</si>
  <si>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</si>
  <si>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</si>
  <si>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</si>
  <si>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</si>
  <si>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</si>
  <si>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</si>
  <si>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</si>
  <si>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</si>
  <si>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</si>
  <si>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</si>
  <si>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</si>
  <si>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</si>
  <si>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</si>
  <si>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</si>
  <si>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</si>
  <si>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</si>
  <si>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</si>
  <si>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</si>
  <si>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</si>
  <si>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</si>
  <si>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</si>
  <si>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</si>
  <si>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</si>
  <si>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</si>
  <si>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</si>
  <si>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</si>
  <si>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</si>
  <si>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</si>
  <si>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</si>
  <si>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</si>
  <si>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</si>
  <si>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</si>
  <si>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</si>
  <si>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</si>
  <si>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</si>
  <si>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</si>
  <si>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</si>
  <si>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</si>
  <si>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</si>
  <si>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</si>
  <si>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</si>
  <si>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</si>
  <si>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</si>
  <si>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</si>
  <si>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</si>
  <si>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</si>
  <si>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</si>
  <si>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</si>
  <si>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</si>
  <si>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</si>
  <si>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</si>
  <si>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</si>
  <si>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</si>
  <si>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</si>
  <si>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</si>
  <si>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</si>
  <si>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</si>
  <si>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</si>
  <si>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</si>
  <si>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</si>
  <si>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</si>
  <si>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</si>
  <si>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</si>
  <si>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</si>
  <si>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</si>
  <si>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</si>
  <si>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</si>
  <si>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</si>
  <si>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</si>
  <si>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</si>
  <si>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</si>
  <si>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</si>
  <si>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</si>
  <si>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</si>
  <si>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</si>
  <si>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</si>
  <si>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</si>
  <si>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</si>
  <si>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</si>
  <si>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</si>
  <si>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</si>
  <si>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</si>
  <si>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</si>
  <si>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</si>
  <si>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</si>
  <si>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</si>
  <si>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</si>
  <si>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</si>
  <si>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</si>
  <si>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</si>
  <si>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</si>
  <si>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</si>
  <si>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</si>
  <si>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</si>
  <si>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</si>
  <si>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</si>
  <si>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</si>
  <si>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</si>
  <si>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</si>
  <si>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</si>
  <si>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</si>
  <si>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</si>
  <si>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</si>
  <si>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</si>
  <si>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</si>
  <si>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</si>
  <si>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</si>
  <si>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</si>
  <si>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</si>
  <si>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</si>
  <si>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</si>
  <si>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</si>
  <si>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</si>
  <si>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</si>
  <si>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</si>
  <si>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</si>
  <si>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</si>
  <si>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</si>
  <si>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</si>
  <si>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</si>
  <si>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</si>
  <si>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</si>
  <si>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</si>
  <si>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</si>
  <si>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</si>
  <si>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</si>
  <si>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</si>
  <si>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</si>
  <si>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</si>
  <si>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</si>
  <si>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</si>
  <si>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</si>
  <si>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</si>
  <si>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</si>
  <si>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</si>
  <si>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</si>
  <si>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</si>
  <si>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</si>
  <si>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</si>
  <si>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</si>
  <si>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</si>
  <si>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</si>
  <si>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</si>
  <si>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</si>
  <si>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</si>
  <si>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</si>
  <si>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</si>
  <si>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</si>
  <si>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</si>
  <si>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</si>
  <si>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</si>
  <si>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</si>
  <si>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</si>
  <si>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</si>
  <si>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</si>
  <si>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</si>
  <si>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</si>
  <si>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</si>
  <si>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</si>
  <si>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</si>
  <si>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</si>
  <si>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</si>
  <si>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</si>
  <si>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</si>
  <si>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</si>
  <si>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</si>
  <si>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</si>
  <si>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</si>
  <si>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</si>
  <si>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</si>
  <si>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</si>
  <si>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</si>
  <si>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</si>
  <si>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</si>
  <si>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</si>
  <si>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</si>
  <si>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</si>
  <si>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</si>
  <si>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</si>
  <si>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</si>
  <si>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</si>
  <si>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</si>
  <si>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</si>
  <si>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</si>
  <si>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</si>
  <si>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</si>
  <si>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</si>
  <si>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</si>
  <si>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</si>
  <si>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</si>
  <si>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</si>
  <si>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</si>
  <si>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</si>
  <si>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</si>
  <si>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</si>
  <si>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</si>
  <si>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</si>
  <si>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</si>
  <si>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</si>
  <si>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</si>
  <si>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</si>
  <si>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</si>
  <si>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</si>
  <si>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</si>
  <si>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</si>
  <si>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</si>
  <si>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</si>
  <si>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</si>
  <si>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</si>
  <si>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</si>
  <si>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</si>
  <si>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</si>
  <si>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</si>
  <si>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</si>
  <si>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</si>
  <si>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</si>
  <si>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</si>
  <si>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</si>
  <si>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</si>
  <si>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</si>
  <si>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</si>
  <si>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</si>
  <si>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</si>
  <si>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</si>
  <si>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</si>
  <si>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</si>
  <si>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</si>
  <si>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</si>
  <si>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</si>
  <si>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</si>
  <si>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</si>
  <si>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</si>
  <si>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</si>
  <si>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</si>
  <si>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</si>
  <si>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</si>
  <si>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</si>
  <si>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</si>
  <si>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</si>
  <si>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</si>
  <si>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</si>
  <si>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</si>
  <si>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</si>
  <si>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</si>
  <si>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</si>
  <si>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</si>
  <si>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</si>
  <si>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</si>
  <si>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</si>
  <si>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</si>
  <si>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</si>
  <si>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</si>
  <si>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</si>
  <si>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</si>
  <si>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</si>
  <si>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</si>
  <si>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</si>
  <si>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</si>
  <si>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</si>
  <si>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</si>
  <si>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</si>
  <si>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</si>
  <si>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</si>
  <si>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</si>
  <si>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</si>
  <si>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</si>
  <si>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</si>
  <si>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</si>
  <si>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</si>
  <si>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</si>
  <si>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</si>
  <si>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</si>
  <si>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</si>
  <si>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</si>
  <si>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</si>
  <si>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</si>
  <si>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</si>
  <si>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</si>
  <si>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</si>
  <si>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</si>
  <si>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</si>
  <si>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</si>
  <si>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</si>
  <si>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</si>
  <si>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</si>
  <si>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</si>
  <si>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</si>
  <si>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</si>
  <si>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</si>
  <si>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</si>
  <si>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</si>
  <si>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</si>
  <si>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</si>
  <si>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</si>
  <si>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</si>
  <si>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</si>
  <si>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</si>
  <si>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</si>
  <si>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</si>
  <si>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</si>
  <si>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</si>
  <si>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</si>
  <si>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</si>
  <si>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</si>
  <si>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</si>
  <si>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</si>
  <si>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</si>
  <si>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</si>
  <si>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</si>
  <si>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</si>
  <si>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</si>
  <si>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</si>
  <si>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</si>
  <si>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</si>
  <si>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</si>
  <si>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</si>
  <si>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</si>
  <si>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</si>
  <si>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</si>
  <si>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</si>
  <si>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</si>
  <si>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</si>
  <si>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</si>
  <si>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</si>
  <si>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</si>
  <si>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</si>
  <si>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</si>
  <si>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</si>
  <si>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</si>
  <si>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</si>
  <si>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</si>
  <si>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</si>
  <si>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</si>
  <si>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</si>
  <si>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</si>
  <si>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</si>
  <si>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</si>
  <si>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</si>
  <si>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</si>
  <si>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</si>
  <si>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</si>
  <si>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</si>
  <si>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</si>
  <si>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</si>
  <si>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</si>
  <si>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</si>
  <si>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</si>
  <si>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</si>
  <si>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</si>
  <si>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</si>
  <si>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</si>
  <si>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</si>
  <si>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</si>
  <si>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</si>
  <si>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</si>
  <si>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</si>
  <si>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</si>
  <si>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</si>
  <si>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</si>
  <si>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</si>
  <si>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</si>
  <si>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</si>
  <si>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</si>
  <si>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</si>
  <si>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</si>
  <si>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</si>
  <si>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</si>
  <si>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</si>
  <si>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</si>
  <si>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</si>
  <si>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</si>
  <si>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</si>
  <si>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</si>
  <si>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</si>
  <si>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</si>
  <si>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</si>
  <si>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</si>
  <si>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</si>
  <si>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</si>
  <si>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</si>
  <si>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</si>
  <si>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</si>
  <si>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</si>
  <si>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</si>
  <si>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</si>
  <si>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</si>
  <si>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</si>
  <si>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</si>
  <si>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</si>
  <si>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</si>
  <si>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</si>
  <si>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</si>
  <si>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</si>
  <si>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</si>
  <si>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</si>
  <si>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</si>
  <si>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</si>
  <si>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</si>
  <si>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</si>
  <si>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</si>
  <si>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</si>
  <si>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</si>
  <si>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</si>
  <si>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</si>
  <si>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</si>
  <si>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</si>
  <si>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</si>
  <si>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</si>
  <si>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</si>
  <si>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</si>
  <si>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</si>
  <si>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</si>
  <si>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</si>
  <si>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</si>
  <si>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</si>
  <si>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</si>
  <si>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</si>
  <si>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</si>
  <si>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</si>
  <si>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</si>
  <si>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</si>
  <si>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</si>
  <si>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</si>
  <si>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</si>
  <si>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</si>
  <si>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</si>
  <si>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</si>
  <si>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</si>
  <si>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</si>
  <si>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</si>
  <si>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</si>
  <si>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</si>
  <si>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</si>
  <si>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</si>
  <si>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</si>
  <si>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</si>
  <si>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</si>
  <si>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</si>
  <si>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</si>
  <si>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</si>
  <si>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</si>
  <si>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</si>
  <si>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</si>
  <si>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</si>
  <si>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</si>
  <si>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</si>
  <si>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</si>
  <si>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</si>
  <si>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</si>
  <si>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</si>
  <si>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</si>
  <si>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</si>
  <si>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</si>
  <si>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</si>
  <si>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</si>
  <si>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</si>
  <si>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</si>
  <si>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</si>
  <si>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</si>
  <si>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</si>
  <si>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</si>
  <si>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</si>
  <si>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</si>
  <si>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</si>
  <si>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</si>
  <si>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</si>
  <si>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</si>
  <si>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</si>
  <si>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</si>
  <si>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</si>
  <si>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</si>
  <si>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</si>
  <si>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</si>
  <si>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</si>
  <si>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</si>
  <si>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</si>
  <si>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</si>
  <si>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</si>
  <si>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</si>
  <si>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</si>
  <si>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</si>
  <si>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</si>
  <si>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</si>
  <si>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</si>
  <si>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</si>
  <si>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</si>
  <si>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</si>
  <si>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</si>
  <si>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</si>
  <si>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</si>
  <si>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</si>
  <si>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</si>
  <si>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</si>
  <si>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</si>
  <si>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</si>
  <si>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</si>
  <si>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</si>
  <si>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</si>
  <si>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</si>
  <si>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</si>
  <si>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</si>
  <si>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</si>
  <si>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</si>
  <si>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</si>
  <si>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</si>
  <si>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</si>
  <si>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</si>
  <si>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</si>
  <si>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</si>
  <si>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</si>
  <si>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</si>
  <si>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</si>
  <si>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</si>
  <si>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</si>
  <si>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</si>
  <si>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</si>
  <si>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</si>
  <si>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</si>
  <si>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</si>
  <si>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</si>
  <si>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</si>
  <si>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</si>
  <si>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</si>
  <si>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</si>
  <si>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</si>
  <si>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</si>
  <si>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</si>
  <si>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</si>
  <si>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</si>
  <si>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</si>
  <si>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</si>
  <si>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</si>
  <si>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</si>
  <si>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</si>
  <si>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</si>
  <si>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</si>
  <si>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</si>
  <si>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</si>
  <si>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</si>
  <si>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</si>
  <si>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</si>
  <si>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</si>
  <si>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</si>
  <si>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</si>
  <si>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</si>
  <si>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</si>
  <si>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</si>
  <si>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</si>
  <si>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</si>
  <si>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</si>
  <si>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</si>
  <si>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</si>
  <si>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</si>
  <si>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</si>
  <si>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</si>
  <si>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</si>
  <si>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</si>
  <si>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</si>
  <si>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</si>
  <si>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</si>
  <si>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</si>
  <si>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</si>
  <si>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</si>
  <si>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</si>
  <si>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</si>
  <si>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</si>
  <si>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</si>
  <si>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</si>
  <si>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</si>
  <si>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</si>
  <si>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</si>
  <si>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</si>
  <si>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</si>
  <si>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</si>
  <si>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</si>
  <si>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</si>
  <si>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</si>
  <si>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</si>
  <si>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</si>
  <si>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</si>
  <si>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</si>
  <si>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</si>
  <si>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</si>
  <si>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</si>
  <si>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</si>
  <si>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</si>
  <si>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</si>
  <si>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</si>
  <si>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</si>
  <si>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</si>
  <si>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</si>
  <si>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</si>
  <si>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</si>
  <si>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</si>
  <si>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</si>
  <si>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</si>
  <si>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</si>
  <si>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</si>
  <si>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</si>
  <si>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</si>
  <si>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</si>
  <si>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</si>
  <si>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</si>
  <si>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</si>
  <si>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</si>
  <si>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</si>
  <si>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</si>
  <si>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</si>
  <si>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</si>
  <si>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</si>
  <si>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</si>
  <si>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</si>
  <si>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</si>
  <si>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</si>
  <si>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</si>
  <si>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</si>
  <si>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</si>
  <si>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</si>
  <si>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</si>
  <si>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</si>
  <si>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</si>
  <si>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</si>
  <si>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</si>
  <si>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</si>
  <si>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</si>
  <si>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</si>
  <si>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</si>
  <si>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</si>
  <si>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</si>
  <si>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</si>
  <si>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</si>
  <si>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</si>
  <si>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</si>
  <si>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</si>
  <si>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</si>
  <si>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</si>
  <si>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</si>
  <si>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</si>
  <si>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</si>
  <si>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</si>
  <si>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</si>
  <si>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</si>
  <si>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</si>
  <si>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</si>
  <si>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</si>
  <si>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</si>
  <si>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</si>
  <si>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</si>
  <si>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</si>
  <si>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</si>
  <si>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</si>
  <si>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</si>
  <si>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</si>
  <si>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</si>
  <si>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</si>
  <si>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</si>
  <si>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</si>
  <si>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</si>
  <si>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</si>
  <si>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</si>
  <si>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</si>
  <si>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</si>
  <si>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</si>
  <si>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</si>
  <si>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</si>
  <si>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</si>
  <si>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</si>
  <si>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</si>
  <si>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</si>
  <si>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</si>
  <si>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</si>
  <si>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</si>
  <si>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</si>
  <si>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</si>
  <si>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</si>
  <si>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</si>
  <si>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</si>
  <si>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</si>
  <si>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</si>
  <si>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</si>
  <si>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</si>
  <si>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</si>
  <si>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</si>
  <si>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</si>
  <si>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</si>
  <si>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</si>
  <si>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</si>
  <si>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</si>
  <si>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</si>
  <si>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</si>
  <si>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</si>
  <si>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</si>
  <si>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</si>
  <si>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</si>
  <si>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</si>
  <si>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</si>
  <si>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</si>
  <si>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</si>
  <si>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</si>
  <si>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</si>
  <si>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</si>
  <si>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</si>
  <si>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</si>
  <si>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</si>
  <si>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</si>
  <si>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</si>
  <si>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</si>
  <si>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</si>
  <si>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</si>
  <si>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</si>
  <si>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</si>
  <si>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</si>
  <si>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</si>
  <si>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</si>
  <si>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</si>
  <si>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</si>
  <si>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</si>
  <si>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</si>
  <si>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</si>
  <si>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</si>
  <si>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</si>
  <si>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</si>
  <si>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</si>
  <si>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</si>
  <si>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</si>
  <si>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</si>
  <si>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</si>
  <si>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</si>
  <si>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</si>
  <si>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</si>
  <si>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</si>
  <si>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</si>
  <si>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</si>
  <si>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</si>
  <si>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</si>
  <si>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</si>
  <si>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</si>
  <si>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</si>
  <si>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</si>
  <si>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</si>
  <si>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</si>
  <si>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</si>
  <si>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</si>
  <si>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</si>
  <si>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</si>
  <si>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</si>
  <si>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</si>
  <si>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</si>
  <si>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</si>
  <si>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</si>
  <si>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</si>
  <si>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</si>
  <si>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</si>
  <si>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</si>
  <si>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</si>
  <si>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</si>
  <si>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</si>
  <si>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</si>
  <si>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</si>
  <si>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</si>
  <si>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</si>
  <si>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</si>
  <si>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</si>
  <si>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</si>
  <si>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</si>
  <si>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</si>
  <si>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</si>
  <si>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</si>
  <si>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</si>
  <si>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</si>
  <si>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</si>
  <si>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</si>
  <si>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</si>
  <si>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</si>
  <si>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</si>
  <si>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</si>
  <si>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</si>
  <si>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</si>
  <si>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</si>
  <si>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</si>
  <si>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</si>
  <si>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</si>
  <si>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</si>
  <si>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</si>
  <si>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</si>
  <si>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</si>
  <si>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</si>
  <si>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</si>
  <si>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</si>
  <si>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</si>
  <si>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</si>
  <si>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</si>
  <si>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</si>
  <si>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</si>
  <si>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</si>
  <si>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</si>
  <si>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</si>
  <si>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</si>
  <si>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</si>
  <si>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</si>
  <si>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</si>
  <si>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</si>
  <si>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</si>
  <si>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</si>
  <si>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</si>
  <si>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</si>
  <si>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</si>
  <si>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</si>
  <si>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</si>
  <si>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</si>
  <si>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</si>
  <si>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</si>
  <si>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</si>
  <si>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</si>
  <si>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</si>
  <si>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</si>
  <si>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</si>
  <si>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</si>
  <si>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</si>
  <si>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</si>
  <si>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</si>
  <si>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</si>
  <si>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</si>
  <si>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</si>
  <si>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</si>
  <si>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</si>
  <si>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</si>
  <si>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</si>
  <si>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</si>
  <si>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</si>
  <si>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</si>
  <si>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</si>
  <si>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</si>
  <si>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</si>
  <si>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</si>
  <si>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</si>
  <si>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</si>
  <si>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</si>
  <si>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</si>
  <si>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</si>
  <si>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</si>
  <si>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</si>
  <si>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</si>
  <si>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</si>
  <si>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</si>
  <si>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</si>
  <si>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</si>
  <si>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</si>
  <si>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</si>
  <si>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</si>
  <si>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</si>
  <si>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</si>
  <si>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</si>
  <si>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</si>
  <si>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</si>
  <si>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</si>
  <si>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</si>
  <si>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</si>
  <si>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</si>
  <si>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</si>
  <si>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</si>
  <si>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</si>
  <si>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</si>
  <si>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</si>
  <si>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</si>
  <si>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</si>
  <si>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</si>
  <si>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</si>
  <si>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</si>
  <si>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</si>
  <si>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</si>
  <si>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</si>
  <si>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</si>
  <si>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</si>
  <si>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</si>
  <si>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</si>
  <si>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</si>
  <si>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</si>
  <si>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</si>
  <si>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</si>
  <si>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</si>
  <si>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</si>
  <si>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</si>
  <si>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</si>
  <si>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</si>
  <si>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</si>
  <si>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</si>
  <si>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</si>
  <si>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</si>
  <si>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</si>
  <si>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</si>
  <si>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</si>
  <si>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</si>
  <si>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</si>
  <si>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</si>
  <si>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</si>
  <si>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</si>
  <si>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</si>
  <si>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</si>
  <si>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</si>
  <si>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</si>
  <si>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</si>
  <si>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</si>
  <si>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</si>
  <si>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</si>
  <si>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</si>
  <si>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</si>
  <si>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</si>
  <si>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</si>
  <si>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</si>
  <si>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</si>
  <si>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</si>
  <si>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</si>
  <si>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</si>
  <si>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</si>
  <si>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</si>
  <si>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</si>
  <si>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</si>
  <si>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</si>
  <si>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</si>
  <si>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</si>
  <si>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</si>
  <si>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</si>
  <si>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</si>
  <si>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</si>
  <si>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</si>
  <si>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</si>
  <si>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</si>
  <si>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</si>
  <si>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</si>
  <si>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</si>
  <si>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</si>
  <si>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</si>
  <si>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</si>
  <si>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</si>
  <si>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</si>
  <si>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</si>
  <si>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</si>
  <si>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</si>
  <si>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</si>
  <si>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</si>
  <si>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</si>
  <si>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</si>
  <si>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</si>
  <si>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</si>
  <si>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</si>
  <si>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</si>
  <si>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</si>
  <si>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</si>
  <si>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</si>
  <si>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</si>
  <si>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</si>
  <si>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</si>
  <si>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</si>
  <si>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</si>
  <si>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</si>
  <si>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</si>
  <si>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</si>
  <si>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</si>
  <si>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</si>
  <si>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</si>
  <si>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</si>
  <si>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</si>
  <si>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</si>
  <si>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</si>
  <si>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</si>
  <si>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</si>
  <si>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</si>
  <si>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</si>
  <si>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</si>
  <si>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</si>
  <si>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</si>
  <si>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</si>
  <si>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</si>
  <si>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</si>
  <si>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</si>
  <si>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</si>
  <si>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</si>
  <si>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</si>
  <si>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</si>
  <si>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</si>
  <si>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</si>
  <si>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</si>
  <si>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</si>
  <si>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</si>
  <si>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</si>
  <si>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</si>
  <si>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</si>
  <si>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</si>
  <si>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</si>
  <si>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</si>
  <si>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</si>
  <si>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</si>
  <si>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</si>
  <si>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</si>
  <si>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</si>
  <si>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</si>
  <si>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</si>
  <si>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</si>
  <si>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</si>
  <si>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</si>
  <si>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</si>
  <si>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</si>
  <si>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</si>
  <si>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</si>
  <si>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</si>
  <si>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</si>
  <si>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</si>
  <si>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</si>
  <si>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</si>
  <si>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</si>
  <si>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</si>
  <si>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</si>
  <si>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</si>
  <si>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</si>
  <si>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</si>
  <si>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</si>
  <si>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</si>
  <si>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</si>
  <si>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</si>
  <si>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</si>
  <si>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</si>
  <si>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</si>
  <si>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</si>
  <si>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</si>
  <si>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</si>
  <si>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</si>
  <si>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</si>
  <si>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</si>
  <si>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</si>
  <si>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</si>
  <si>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</si>
  <si>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</si>
  <si>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</si>
  <si>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</si>
  <si>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</si>
  <si>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</si>
  <si>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</si>
  <si>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</si>
  <si>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</si>
  <si>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</si>
  <si>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</si>
  <si>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</si>
  <si>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</si>
  <si>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</si>
  <si>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</si>
  <si>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</si>
  <si>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</si>
  <si>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</si>
  <si>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</si>
  <si>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</si>
  <si>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</si>
  <si>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</si>
  <si>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</si>
  <si>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</si>
  <si>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</si>
  <si>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</si>
  <si>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</si>
  <si>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</si>
  <si>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</si>
  <si>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</si>
  <si>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</si>
  <si>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</si>
  <si>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</si>
  <si>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</si>
  <si>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</si>
  <si>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</si>
  <si>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</si>
  <si>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</si>
  <si>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</si>
  <si>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</si>
  <si>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</si>
  <si>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</si>
  <si>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</si>
  <si>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</si>
  <si>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</si>
  <si>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</si>
  <si>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</si>
  <si>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</si>
  <si>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</si>
  <si>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</si>
  <si>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</si>
  <si>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</si>
  <si>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</si>
  <si>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</si>
  <si>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</si>
  <si>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</si>
  <si>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</si>
  <si>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</si>
  <si>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</si>
  <si>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</si>
  <si>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</si>
  <si>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</si>
  <si>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</si>
  <si>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</si>
  <si>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</si>
  <si>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</si>
  <si>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</si>
  <si>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</si>
  <si>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</si>
  <si>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</si>
  <si>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</si>
  <si>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</si>
  <si>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</si>
  <si>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</si>
  <si>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</si>
  <si>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</si>
  <si>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</si>
  <si>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</si>
  <si>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</si>
  <si>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</si>
  <si>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</si>
  <si>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</si>
  <si>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</si>
  <si>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</si>
  <si>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</si>
  <si>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</si>
  <si>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</si>
  <si>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</si>
  <si>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</si>
  <si>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</si>
  <si>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</si>
  <si>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</si>
  <si>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</si>
  <si>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</si>
  <si>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</si>
  <si>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</si>
  <si>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</si>
  <si>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</si>
  <si>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</si>
  <si>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</si>
  <si>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</si>
  <si>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</si>
  <si>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</si>
  <si>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</si>
  <si>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</si>
  <si>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</si>
  <si>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</si>
  <si>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</si>
  <si>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</si>
  <si>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</si>
  <si>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</si>
  <si>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</si>
  <si>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</si>
  <si>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</si>
  <si>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</si>
  <si>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</si>
  <si>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</si>
  <si>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</si>
  <si>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</si>
  <si>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</si>
  <si>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</si>
  <si>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</si>
  <si>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</si>
  <si>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</si>
  <si>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</si>
  <si>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</si>
  <si>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</si>
  <si>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</si>
  <si>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</si>
  <si>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</si>
  <si>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</si>
  <si>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</si>
  <si>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</si>
  <si>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</si>
  <si>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</si>
  <si>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</si>
  <si>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</si>
  <si>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</si>
  <si>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</si>
  <si>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</si>
  <si>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</si>
  <si>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</si>
  <si>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</si>
  <si>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</si>
  <si>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</si>
  <si>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</si>
  <si>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</si>
  <si>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</si>
  <si>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</si>
  <si>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</si>
  <si>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</si>
  <si>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</si>
  <si>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</si>
  <si>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</si>
  <si>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</si>
  <si>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</si>
  <si>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</si>
  <si>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</si>
  <si>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</si>
  <si>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</si>
  <si>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</si>
  <si>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</si>
  <si>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</si>
  <si>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</si>
  <si>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</si>
  <si>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</si>
  <si>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</si>
  <si>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</si>
  <si>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</si>
  <si>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</si>
  <si>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</si>
  <si>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</si>
  <si>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</si>
  <si>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</si>
  <si>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</si>
  <si>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</si>
  <si>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</si>
  <si>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</si>
  <si>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</si>
  <si>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</si>
  <si>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</si>
  <si>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</si>
  <si>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</si>
  <si>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</si>
  <si>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</si>
  <si>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</si>
  <si>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</si>
  <si>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</si>
  <si>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</si>
  <si>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</si>
  <si>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</si>
  <si>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</si>
  <si>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</si>
  <si>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</si>
  <si>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</si>
  <si>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</si>
  <si>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</si>
  <si>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</si>
  <si>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</si>
  <si>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</si>
  <si>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</si>
  <si>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</si>
  <si>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</si>
  <si>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</si>
  <si>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</si>
  <si>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</si>
  <si>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</si>
  <si>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</si>
  <si>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</si>
  <si>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</si>
  <si>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</si>
  <si>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</si>
  <si>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</si>
  <si>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</si>
  <si>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</si>
  <si>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</si>
  <si>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</si>
  <si>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</si>
  <si>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</si>
  <si>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</si>
  <si>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</si>
  <si>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</si>
  <si>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</si>
  <si>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</si>
  <si>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</si>
  <si>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</si>
  <si>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</si>
  <si>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</si>
  <si>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</si>
  <si>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</si>
  <si>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</si>
  <si>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</si>
  <si>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</si>
  <si>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</si>
  <si>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</si>
  <si>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</si>
  <si>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</si>
  <si>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</si>
  <si>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</si>
  <si>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</si>
  <si>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</si>
  <si>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</si>
  <si>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</si>
  <si>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</si>
  <si>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</si>
  <si>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</si>
  <si>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</si>
  <si>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</si>
  <si>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</si>
  <si>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</si>
  <si>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</si>
  <si>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</si>
  <si>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</si>
  <si>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</si>
  <si>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</si>
  <si>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</si>
  <si>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</si>
  <si>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</si>
  <si>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</si>
  <si>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</si>
  <si>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</si>
  <si>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</si>
  <si>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</si>
  <si>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</si>
  <si>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</si>
  <si>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</si>
  <si>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</si>
  <si>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</si>
  <si>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</si>
  <si>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</si>
  <si>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</si>
  <si>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</si>
  <si>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</si>
  <si>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</si>
  <si>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</si>
  <si>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</si>
  <si>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</si>
  <si>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</si>
  <si>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</si>
  <si>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</si>
  <si>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</si>
  <si>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</si>
  <si>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</si>
  <si>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</si>
  <si>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</si>
  <si>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</si>
  <si>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</si>
  <si>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</si>
  <si>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</si>
  <si>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</si>
  <si>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</si>
  <si>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</si>
  <si>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</si>
  <si>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</si>
  <si>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</si>
  <si>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</si>
  <si>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</si>
  <si>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</si>
  <si>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</si>
  <si>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</si>
  <si>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</si>
  <si>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</si>
  <si>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</si>
  <si>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</si>
  <si>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</si>
  <si>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</si>
  <si>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</si>
  <si>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</si>
  <si>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</si>
  <si>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</si>
  <si>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</si>
  <si>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</si>
  <si>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</si>
  <si>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</si>
  <si>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</si>
  <si>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</si>
  <si>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</si>
  <si>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</si>
  <si>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</si>
  <si>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</si>
  <si>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</si>
  <si>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</si>
  <si>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</si>
  <si>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</si>
  <si>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</si>
  <si>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</si>
  <si>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</si>
  <si>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</si>
  <si>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</si>
  <si>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</si>
  <si>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</si>
  <si>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</si>
  <si>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</si>
  <si>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</si>
  <si>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</si>
  <si>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</si>
  <si>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</si>
  <si>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</si>
  <si>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</si>
  <si>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</si>
  <si>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</si>
  <si>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</si>
  <si>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</si>
  <si>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</si>
  <si>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</si>
  <si>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</si>
  <si>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</si>
  <si>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</si>
  <si>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</si>
  <si>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</si>
  <si>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</si>
  <si>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</si>
  <si>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</si>
  <si>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</si>
  <si>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</si>
  <si>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</si>
  <si>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</si>
  <si>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</si>
  <si>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</si>
  <si>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</si>
  <si>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</si>
  <si>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</si>
  <si>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</si>
  <si>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</si>
  <si>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</si>
  <si>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</si>
  <si>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</si>
  <si>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</si>
  <si>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</si>
  <si>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</si>
  <si>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</si>
  <si>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</si>
  <si>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</si>
  <si>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</si>
  <si>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</si>
  <si>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</si>
  <si>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</si>
  <si>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</si>
  <si>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</si>
  <si>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</si>
  <si>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</si>
  <si>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</si>
  <si>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</si>
  <si>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</si>
  <si>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</si>
  <si>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</si>
  <si>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</si>
  <si>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</si>
  <si>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</si>
  <si>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</si>
  <si>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</si>
  <si>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</si>
  <si>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</si>
  <si>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</si>
  <si>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</si>
  <si>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</si>
  <si>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</si>
  <si>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</si>
  <si>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</si>
  <si>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</si>
  <si>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</si>
  <si>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</si>
  <si>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</si>
  <si>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</si>
  <si>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</si>
  <si>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</si>
  <si>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</si>
  <si>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</si>
  <si>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</si>
  <si>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</si>
  <si>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</si>
  <si>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</si>
  <si>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</si>
  <si>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</si>
  <si>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</si>
  <si>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</si>
  <si>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</si>
  <si>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</si>
  <si>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</si>
  <si>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</si>
  <si>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</si>
  <si>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</si>
  <si>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</si>
  <si>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</si>
  <si>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</si>
  <si>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</si>
  <si>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</si>
  <si>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</si>
  <si>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</si>
  <si>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</si>
  <si>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</si>
  <si>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</si>
  <si>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</si>
  <si>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</si>
  <si>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</si>
  <si>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</si>
  <si>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</si>
  <si>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</si>
  <si>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</si>
  <si>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</si>
  <si>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</si>
  <si>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</si>
  <si>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</si>
  <si>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</si>
  <si>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</si>
  <si>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</si>
  <si>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</si>
  <si>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</si>
  <si>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</si>
  <si>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</si>
  <si>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</si>
  <si>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</si>
  <si>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</si>
  <si>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</si>
  <si>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</si>
  <si>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</si>
  <si>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</si>
  <si>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</si>
  <si>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</si>
  <si>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</si>
  <si>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</si>
  <si>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</si>
  <si>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</si>
  <si>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</si>
  <si>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</si>
  <si>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</si>
  <si>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</si>
  <si>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</si>
  <si>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</si>
  <si>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</si>
  <si>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</si>
  <si>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</si>
  <si>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</si>
  <si>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</si>
  <si>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</si>
  <si>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</si>
  <si>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</si>
  <si>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</si>
  <si>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</si>
  <si>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</si>
  <si>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</si>
  <si>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</si>
  <si>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</si>
  <si>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</si>
  <si>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</si>
  <si>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</si>
  <si>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</si>
  <si>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</si>
  <si>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</si>
  <si>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</si>
  <si>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</si>
  <si>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</si>
  <si>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</si>
  <si>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</si>
  <si>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</si>
  <si>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</si>
  <si>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</si>
  <si>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</si>
  <si>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</si>
  <si>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</si>
  <si>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</si>
  <si>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</si>
  <si>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</si>
  <si>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</si>
  <si>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</si>
  <si>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</si>
  <si>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</si>
  <si>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</si>
  <si>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</si>
  <si>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</si>
  <si>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</si>
  <si>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</si>
  <si>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</si>
  <si>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</si>
  <si>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</si>
  <si>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</si>
  <si>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</si>
  <si>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</si>
  <si>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</si>
  <si>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</si>
  <si>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</si>
  <si>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</si>
  <si>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</si>
  <si>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</si>
  <si>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</si>
  <si>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</si>
  <si>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</si>
  <si>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</si>
  <si>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</si>
  <si>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</si>
  <si>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</si>
  <si>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</si>
  <si>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</si>
  <si>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</si>
  <si>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</si>
  <si>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</si>
  <si>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</si>
  <si>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</si>
  <si>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</si>
  <si>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</si>
  <si>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</si>
  <si>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</si>
  <si>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</si>
  <si>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</si>
  <si>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</si>
  <si>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</si>
  <si>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</si>
  <si>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</si>
  <si>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</si>
  <si>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</si>
  <si>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</si>
  <si>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</si>
  <si>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</si>
  <si>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</si>
  <si>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</si>
  <si>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</si>
  <si>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</si>
  <si>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</si>
  <si>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</si>
  <si>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</si>
  <si>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</si>
  <si>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</si>
  <si>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</si>
  <si>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</si>
  <si>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</si>
  <si>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</si>
  <si>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</si>
  <si>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</si>
  <si>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</si>
  <si>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</si>
  <si>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</si>
  <si>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</si>
  <si>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</si>
  <si>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</si>
  <si>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</si>
  <si>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</si>
  <si>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</si>
  <si>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</si>
  <si>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</si>
  <si>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</si>
  <si>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</si>
  <si>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</si>
  <si>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</si>
  <si>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</si>
  <si>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</si>
  <si>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</si>
  <si>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</si>
  <si>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</si>
  <si>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</si>
  <si>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</si>
  <si>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</si>
  <si>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</si>
  <si>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</si>
  <si>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</si>
  <si>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</si>
  <si>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</si>
  <si>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</si>
  <si>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</si>
  <si>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</si>
  <si>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</si>
  <si>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</si>
  <si>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</si>
  <si>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</si>
  <si>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</si>
  <si>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</si>
  <si>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</si>
  <si>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</si>
  <si>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</si>
  <si>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</si>
  <si>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</si>
  <si>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</si>
  <si>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</si>
  <si>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</si>
  <si>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</si>
  <si>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</si>
  <si>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</si>
  <si>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</si>
  <si>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</si>
  <si>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</si>
  <si>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</si>
  <si>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</si>
  <si>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</si>
  <si>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</si>
  <si>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</si>
  <si>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</si>
  <si>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</si>
  <si>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</si>
  <si>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</si>
  <si>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</si>
  <si>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</si>
  <si>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</si>
  <si>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</si>
  <si>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</si>
  <si>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</si>
  <si>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</si>
  <si>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</si>
  <si>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</si>
  <si>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</si>
  <si>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</si>
  <si>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</si>
  <si>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</si>
  <si>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</si>
  <si>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</si>
  <si>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</si>
  <si>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</si>
  <si>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</si>
  <si>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</si>
  <si>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</si>
  <si>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</si>
  <si>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</si>
  <si>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</si>
  <si>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</si>
  <si>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</si>
  <si>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</si>
  <si>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</si>
  <si>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</si>
  <si>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</si>
  <si>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</si>
  <si>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</si>
  <si>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</si>
  <si>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</si>
  <si>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</si>
  <si>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</si>
  <si>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</si>
  <si>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</si>
  <si>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</si>
  <si>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</si>
  <si>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</si>
  <si>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</si>
  <si>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</si>
  <si>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</si>
  <si>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</si>
  <si>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</si>
  <si>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</si>
  <si>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</si>
  <si>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</si>
  <si>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</si>
  <si>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</si>
  <si>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</si>
  <si>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</si>
  <si>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</si>
  <si>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</si>
  <si>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</si>
  <si>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</si>
  <si>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</si>
  <si>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</si>
  <si>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</si>
  <si>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</si>
  <si>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</si>
  <si>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</si>
  <si>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</si>
  <si>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</si>
  <si>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</si>
  <si>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</si>
  <si>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</si>
  <si>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</si>
  <si>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</si>
  <si>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</si>
  <si>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</si>
  <si>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</si>
  <si>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</si>
  <si>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</si>
  <si>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</si>
  <si>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</si>
  <si>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</si>
  <si>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</si>
  <si>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</si>
  <si>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</si>
  <si>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</si>
  <si>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</si>
  <si>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</si>
  <si>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</si>
  <si>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</si>
  <si>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</si>
  <si>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</si>
  <si>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</si>
  <si>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</si>
  <si>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</si>
  <si>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</si>
  <si>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</si>
  <si>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</si>
  <si>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</si>
  <si>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</si>
  <si>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</si>
  <si>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</si>
  <si>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</si>
  <si>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</si>
  <si>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</si>
  <si>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</si>
  <si>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</si>
  <si>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</si>
  <si>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</si>
  <si>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</si>
  <si>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</si>
  <si>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</si>
  <si>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</si>
  <si>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</si>
  <si>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</si>
  <si>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</si>
  <si>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</si>
  <si>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</si>
  <si>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</si>
  <si>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</si>
  <si>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</si>
  <si>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</si>
  <si>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</si>
  <si>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</si>
  <si>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</si>
  <si>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</si>
  <si>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</si>
  <si>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</si>
  <si>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</si>
  <si>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</si>
  <si>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</si>
  <si>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</si>
  <si>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</si>
  <si>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</si>
  <si>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</si>
  <si>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</si>
  <si>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</si>
  <si>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</si>
  <si>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</si>
  <si>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</si>
  <si>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</si>
  <si>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</si>
  <si>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</si>
  <si>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</si>
  <si>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</si>
  <si>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</si>
  <si>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</si>
  <si>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</si>
  <si>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</si>
  <si>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</si>
  <si>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</si>
  <si>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</si>
  <si>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</si>
  <si>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</si>
  <si>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</si>
  <si>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</si>
  <si>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</si>
  <si>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</si>
  <si>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</si>
  <si>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</si>
  <si>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</si>
  <si>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</si>
  <si>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</si>
  <si>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</si>
  <si>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</si>
  <si>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</si>
  <si>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</si>
  <si>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</si>
  <si>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</si>
  <si>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</si>
  <si>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</si>
  <si>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</si>
  <si>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</si>
  <si>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</si>
  <si>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</si>
  <si>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</si>
  <si>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</si>
  <si>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</si>
  <si>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</si>
  <si>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</si>
  <si>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</si>
  <si>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</si>
  <si>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</si>
  <si>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</si>
  <si>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</si>
  <si>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</si>
  <si>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</si>
  <si>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</si>
  <si>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</si>
  <si>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</si>
  <si>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</si>
  <si>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</si>
  <si>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</si>
  <si>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</si>
  <si>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</si>
  <si>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</si>
  <si>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</si>
  <si>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</si>
  <si>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</si>
  <si>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</si>
  <si>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</si>
  <si>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</si>
  <si>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</si>
  <si>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</si>
  <si>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</si>
  <si>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</si>
  <si>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</si>
  <si>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</si>
  <si>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</si>
  <si>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</si>
  <si>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</si>
  <si>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</si>
  <si>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</si>
  <si>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</si>
  <si>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</si>
  <si>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</si>
  <si>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</si>
  <si>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</si>
  <si>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</si>
  <si>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</si>
  <si>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</si>
  <si>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</si>
  <si>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</si>
  <si>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</si>
  <si>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</si>
  <si>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</si>
  <si>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</si>
  <si>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</si>
  <si>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</si>
  <si>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</si>
  <si>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</si>
  <si>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</si>
  <si>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</si>
  <si>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</si>
  <si>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</si>
  <si>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</si>
  <si>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</si>
  <si>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</si>
  <si>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</si>
  <si>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</si>
  <si>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</si>
  <si>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</si>
  <si>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</si>
  <si>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</si>
  <si>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</si>
  <si>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</si>
  <si>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</si>
  <si>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</si>
  <si>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</si>
  <si>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</si>
  <si>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</si>
  <si>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</si>
  <si>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</si>
  <si>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</si>
  <si>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</si>
  <si>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</si>
  <si>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</si>
  <si>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</si>
  <si>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</si>
  <si>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</si>
  <si>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</si>
  <si>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</si>
  <si>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</si>
  <si>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</si>
  <si>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</si>
  <si>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</si>
  <si>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</si>
  <si>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</si>
  <si>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</si>
  <si>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</si>
  <si>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</si>
  <si>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</si>
  <si>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</si>
  <si>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</si>
  <si>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</si>
  <si>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</si>
  <si>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</si>
  <si>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</si>
  <si>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</si>
  <si>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</si>
  <si>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</si>
  <si>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</si>
  <si>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</si>
  <si>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</si>
  <si>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</si>
  <si>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</si>
  <si>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</si>
  <si>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</si>
  <si>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</si>
  <si>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</si>
  <si>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</si>
  <si>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</si>
  <si>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</si>
  <si>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</si>
  <si>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</si>
  <si>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</si>
  <si>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</si>
  <si>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</si>
  <si>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</si>
  <si>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</si>
  <si>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</si>
  <si>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</si>
  <si>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</si>
  <si>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</si>
  <si>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</si>
  <si>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</si>
  <si>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</si>
  <si>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</si>
  <si>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</si>
  <si>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</si>
  <si>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</si>
  <si>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</si>
  <si>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</si>
  <si>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</si>
  <si>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</si>
  <si>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</si>
  <si>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</si>
  <si>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</si>
  <si>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</si>
  <si>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</si>
  <si>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</si>
  <si>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</si>
  <si>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</si>
  <si>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</si>
  <si>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</si>
  <si>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</si>
  <si>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</si>
  <si>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</si>
  <si>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</si>
  <si>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</si>
  <si>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</si>
  <si>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</si>
  <si>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</si>
  <si>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</si>
  <si>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</si>
  <si>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</si>
  <si>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</si>
  <si>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</si>
  <si>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</si>
  <si>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</si>
  <si>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</si>
  <si>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</si>
  <si>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</si>
  <si>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</si>
  <si>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</si>
  <si>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</si>
  <si>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</si>
  <si>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</si>
  <si>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</si>
  <si>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</si>
  <si>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</si>
  <si>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</si>
  <si>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</si>
  <si>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</si>
  <si>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</si>
  <si>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</si>
  <si>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</si>
  <si>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</si>
  <si>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</si>
  <si>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</si>
  <si>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</si>
  <si>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</si>
  <si>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</si>
  <si>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</si>
  <si>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</si>
  <si>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</si>
  <si>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</si>
  <si>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</si>
  <si>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</si>
  <si>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</si>
  <si>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</si>
  <si>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</si>
  <si>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</si>
  <si>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</si>
  <si>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</si>
  <si>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</si>
  <si>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</si>
  <si>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</si>
  <si>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</si>
  <si>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</si>
  <si>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</si>
  <si>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</si>
  <si>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</si>
  <si>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</si>
  <si>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</si>
  <si>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</si>
  <si>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</si>
  <si>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</si>
  <si>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</si>
  <si>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</si>
  <si>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</si>
  <si>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</si>
  <si>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</si>
  <si>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</si>
  <si>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</si>
  <si>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</si>
  <si>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</si>
  <si>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</si>
  <si>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</si>
  <si>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</si>
  <si>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</si>
  <si>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</si>
  <si>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</si>
  <si>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</si>
  <si>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</si>
  <si>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</si>
  <si>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</si>
  <si>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</si>
  <si>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</si>
  <si>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</si>
  <si>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</si>
  <si>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</si>
  <si>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</si>
  <si>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</si>
  <si>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</si>
  <si>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</si>
  <si>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</si>
  <si>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</si>
  <si>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</si>
  <si>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</si>
  <si>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</si>
  <si>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</si>
  <si>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</si>
  <si>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</si>
  <si>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</si>
  <si>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</si>
  <si>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</si>
  <si>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</si>
  <si>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</si>
  <si>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</si>
  <si>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</si>
  <si>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</si>
  <si>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</si>
  <si>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</si>
  <si>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</si>
  <si>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</si>
  <si>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</si>
  <si>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</si>
  <si>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</si>
  <si>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</si>
  <si>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</si>
  <si>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</si>
  <si>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</si>
  <si>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</si>
  <si>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</si>
  <si>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</si>
  <si>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</si>
  <si>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</si>
  <si>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</si>
  <si>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</si>
  <si>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</si>
  <si>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</si>
  <si>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</si>
  <si>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</si>
  <si>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</si>
  <si>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</si>
  <si>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</si>
  <si>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</si>
  <si>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</si>
  <si>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</si>
  <si>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</si>
  <si>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</si>
  <si>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</si>
  <si>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</si>
  <si>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</si>
  <si>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</si>
  <si>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</si>
  <si>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</si>
  <si>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</si>
  <si>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</si>
  <si>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</si>
  <si>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</si>
  <si>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</si>
  <si>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</si>
  <si>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</si>
  <si>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</si>
  <si>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</si>
  <si>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</si>
  <si>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</si>
  <si>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</si>
  <si>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</si>
  <si>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</si>
  <si>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</si>
  <si>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</si>
  <si>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</si>
  <si>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</si>
  <si>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</si>
  <si>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</si>
  <si>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</si>
  <si>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</si>
  <si>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</si>
  <si>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</si>
  <si>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</si>
  <si>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</si>
  <si>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</si>
  <si>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</si>
  <si>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</si>
  <si>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</si>
  <si>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</si>
  <si>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</si>
  <si>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</si>
  <si>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</si>
  <si>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</si>
  <si>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</si>
  <si>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</si>
  <si>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</si>
  <si>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</si>
  <si>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</si>
  <si>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</si>
  <si>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</si>
  <si>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</si>
  <si>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</si>
  <si>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</si>
  <si>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</si>
  <si>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</si>
  <si>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</si>
  <si>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</si>
  <si>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</si>
  <si>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</si>
  <si>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</si>
  <si>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</si>
  <si>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</si>
  <si>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</si>
  <si>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</si>
  <si>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</si>
  <si>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</si>
  <si>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</si>
  <si>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</si>
  <si>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</si>
  <si>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</si>
  <si>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</si>
  <si>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</si>
  <si>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</si>
  <si>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</si>
  <si>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</si>
  <si>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</si>
  <si>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</si>
  <si>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</si>
  <si>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</si>
  <si>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</si>
  <si>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</si>
  <si>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</si>
  <si>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</si>
  <si>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</si>
  <si>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</si>
  <si>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</si>
  <si>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</si>
  <si>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</si>
  <si>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</si>
  <si>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</si>
  <si>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</si>
  <si>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</si>
  <si>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</si>
  <si>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</si>
  <si>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</si>
  <si>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</si>
  <si>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</si>
  <si>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</si>
  <si>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</si>
  <si>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</si>
  <si>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</si>
  <si>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</si>
  <si>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</si>
  <si>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</si>
  <si>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</si>
  <si>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</si>
  <si>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</si>
  <si>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</si>
  <si>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</si>
  <si>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</si>
  <si>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</si>
  <si>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</si>
  <si>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</si>
  <si>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</si>
  <si>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</si>
  <si>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</si>
  <si>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</si>
  <si>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</si>
  <si>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</si>
  <si>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</si>
  <si>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</si>
  <si>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</si>
  <si>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</si>
  <si>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</si>
  <si>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</si>
  <si>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</si>
  <si>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</si>
  <si>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</si>
  <si>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</si>
  <si>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</si>
  <si>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</si>
  <si>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</si>
  <si>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</si>
  <si>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</si>
  <si>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</si>
  <si>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</si>
  <si>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</si>
  <si>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</si>
  <si>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</si>
  <si>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</si>
  <si>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</si>
  <si>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</si>
  <si>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</si>
  <si>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</si>
  <si>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</si>
  <si>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</si>
  <si>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</si>
  <si>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</si>
  <si>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</si>
  <si>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</si>
  <si>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</si>
  <si>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</si>
  <si>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</si>
  <si>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</si>
  <si>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</si>
  <si>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</si>
  <si>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</si>
  <si>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</si>
  <si>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</si>
  <si>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</si>
  <si>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</si>
  <si>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</si>
  <si>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</si>
  <si>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</si>
  <si>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</si>
  <si>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</si>
  <si>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</si>
  <si>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</si>
  <si>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</si>
  <si>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</si>
  <si>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</si>
  <si>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</si>
  <si>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</si>
  <si>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</si>
  <si>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</si>
  <si>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</si>
  <si>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</si>
  <si>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</si>
  <si>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</si>
  <si>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</si>
  <si>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</si>
  <si>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</si>
  <si>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</si>
  <si>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</si>
  <si>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</si>
  <si>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</si>
  <si>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</si>
  <si>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</si>
  <si>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</si>
  <si>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</si>
  <si>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</si>
  <si>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</si>
  <si>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</si>
  <si>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</si>
  <si>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</si>
  <si>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</si>
  <si>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</si>
  <si>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</si>
  <si>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</si>
  <si>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</si>
  <si>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</si>
  <si>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</si>
  <si>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</si>
  <si>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</si>
  <si>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</si>
  <si>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</si>
  <si>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</si>
  <si>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</si>
  <si>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</si>
  <si>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</si>
  <si>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</si>
  <si>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</si>
  <si>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</si>
  <si>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</si>
  <si>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</si>
  <si>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</si>
  <si>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</si>
  <si>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</si>
  <si>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</si>
  <si>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</si>
  <si>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</si>
  <si>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</si>
  <si>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</si>
  <si>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</si>
  <si>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</si>
  <si>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</si>
  <si>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</si>
  <si>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</si>
  <si>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</si>
  <si>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</si>
  <si>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</si>
  <si>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</si>
  <si>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</si>
  <si>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</si>
  <si>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</si>
  <si>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</si>
  <si>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</si>
  <si>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</si>
  <si>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</si>
  <si>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</si>
  <si>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</si>
  <si>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</si>
  <si>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</si>
  <si>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</si>
  <si>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</si>
  <si>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</si>
  <si>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</si>
  <si>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</si>
  <si>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</si>
  <si>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</si>
  <si>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</si>
  <si>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</si>
  <si>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</si>
  <si>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</si>
  <si>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</si>
  <si>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</si>
  <si>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</si>
  <si>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</si>
  <si>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</si>
  <si>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</si>
  <si>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</si>
  <si>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</si>
  <si>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</si>
  <si>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</si>
  <si>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</si>
  <si>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</si>
  <si>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</si>
  <si>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</si>
  <si>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</si>
  <si>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</si>
  <si>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</si>
  <si>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</si>
  <si>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</si>
  <si>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</si>
  <si>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</si>
  <si>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</si>
  <si>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</si>
  <si>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</si>
  <si>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</si>
  <si>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</si>
  <si>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</si>
  <si>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</si>
  <si>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</si>
  <si>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</si>
  <si>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</si>
  <si>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</si>
  <si>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</si>
  <si>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</si>
  <si>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</si>
  <si>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</si>
  <si>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</si>
  <si>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</si>
  <si>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</si>
  <si>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</si>
  <si>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</si>
  <si>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</si>
  <si>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</si>
  <si>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</si>
  <si>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</si>
  <si>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</si>
  <si>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</si>
  <si>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</si>
  <si>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</si>
  <si>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</si>
  <si>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</si>
  <si>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</si>
  <si>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</si>
  <si>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</si>
  <si>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</si>
  <si>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</si>
  <si>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</si>
  <si>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</si>
  <si>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</si>
  <si>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</si>
  <si>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</si>
  <si>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</si>
  <si>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</si>
  <si>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</si>
  <si>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</si>
  <si>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</si>
  <si>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</si>
  <si>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</si>
  <si>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</si>
  <si>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</si>
  <si>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</si>
  <si>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</si>
  <si>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</si>
  <si>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</si>
  <si>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</si>
  <si>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</si>
  <si>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</si>
  <si>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</si>
  <si>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</si>
  <si>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</si>
  <si>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</si>
  <si>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</si>
  <si>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</si>
  <si>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</si>
  <si>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</si>
  <si>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</si>
  <si>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</si>
  <si>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</si>
  <si>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</si>
  <si>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</si>
  <si>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</si>
  <si>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</si>
  <si>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</si>
  <si>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</si>
  <si>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</si>
  <si>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</si>
  <si>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</si>
  <si>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</si>
  <si>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</si>
  <si>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</si>
  <si>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</si>
  <si>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</si>
  <si>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</si>
  <si>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</si>
  <si>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</si>
  <si>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</si>
  <si>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</si>
  <si>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</si>
  <si>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</si>
  <si>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</si>
  <si>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</si>
  <si>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</si>
  <si>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</si>
  <si>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</si>
  <si>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</si>
  <si>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</si>
  <si>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</si>
  <si>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</si>
  <si>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</si>
  <si>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</si>
  <si>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</si>
  <si>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</si>
  <si>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</si>
  <si>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</si>
  <si>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</si>
  <si>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</si>
  <si>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</si>
  <si>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</si>
  <si>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</si>
  <si>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</si>
  <si>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</si>
  <si>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</si>
  <si>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</si>
  <si>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</si>
  <si>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</si>
  <si>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</si>
  <si>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</si>
  <si>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</si>
  <si>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</si>
  <si>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</si>
  <si>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</si>
  <si>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</si>
  <si>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</si>
  <si>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</si>
  <si>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</si>
  <si>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</si>
  <si>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</si>
  <si>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</si>
  <si>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</si>
  <si>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</si>
  <si>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</si>
  <si>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</si>
  <si>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</si>
  <si>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</si>
  <si>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</si>
  <si>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</si>
  <si>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</si>
  <si>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</si>
  <si>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</si>
  <si>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</si>
  <si>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</si>
  <si>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</si>
  <si>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</si>
  <si>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</si>
  <si>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</si>
  <si>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</si>
  <si>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</si>
  <si>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</si>
  <si>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</si>
  <si>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</si>
  <si>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</si>
  <si>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</si>
  <si>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</si>
  <si>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</si>
  <si>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</si>
  <si>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</si>
  <si>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</si>
  <si>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</si>
  <si>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</si>
  <si>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</si>
  <si>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</si>
  <si>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</si>
  <si>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</si>
  <si>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</si>
  <si>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</si>
  <si>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</si>
  <si>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</si>
  <si>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</si>
  <si>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</si>
  <si>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</si>
  <si>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</si>
  <si>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</si>
  <si>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</si>
  <si>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</si>
  <si>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</si>
  <si>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</si>
  <si>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</si>
  <si>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</si>
  <si>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</si>
  <si>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</si>
  <si>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</si>
  <si>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</si>
  <si>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</si>
  <si>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</si>
  <si>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</si>
  <si>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</si>
  <si>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</si>
  <si>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</si>
  <si>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</si>
  <si>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</si>
  <si>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</si>
  <si>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</si>
  <si>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</si>
  <si>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</si>
  <si>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</si>
  <si>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</si>
  <si>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</si>
  <si>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</si>
  <si>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</si>
  <si>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</si>
  <si>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</si>
  <si>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</si>
  <si>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</si>
  <si>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</si>
  <si>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</si>
  <si>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</si>
  <si>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</si>
  <si>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</si>
  <si>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</si>
  <si>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</si>
  <si>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</si>
  <si>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</si>
  <si>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</si>
  <si>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</si>
  <si>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</si>
  <si>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</si>
  <si>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</si>
  <si>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</si>
  <si>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</si>
  <si>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</si>
  <si>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</si>
  <si>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</si>
  <si>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</si>
  <si>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</si>
  <si>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</si>
  <si>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</si>
  <si>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</si>
  <si>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</si>
  <si>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</si>
  <si>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</si>
  <si>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</si>
  <si>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</si>
  <si>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</si>
  <si>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</si>
  <si>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</si>
  <si>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</si>
  <si>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</si>
  <si>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</si>
  <si>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</si>
  <si>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</si>
  <si>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</si>
  <si>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</si>
  <si>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</si>
  <si>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</si>
  <si>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</si>
  <si>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</si>
  <si>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</si>
  <si>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</si>
  <si>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</si>
  <si>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</si>
  <si>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</si>
  <si>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</si>
  <si>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</si>
  <si>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</si>
  <si>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</si>
  <si>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</si>
  <si>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</si>
  <si>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</si>
  <si>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</si>
  <si>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</si>
  <si>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</si>
  <si>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</si>
  <si>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</si>
  <si>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</si>
  <si>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</si>
  <si>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</si>
  <si>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</si>
  <si>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</si>
  <si>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</si>
  <si>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</si>
  <si>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</si>
  <si>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</si>
  <si>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</si>
  <si>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</si>
  <si>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</si>
  <si>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</si>
  <si>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</si>
  <si>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</si>
  <si>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</si>
  <si>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</si>
  <si>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</si>
  <si>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</si>
  <si>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</si>
  <si>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</si>
  <si>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</si>
  <si>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</si>
  <si>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</si>
  <si>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</si>
  <si>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</si>
  <si>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</si>
  <si>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</si>
  <si>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</si>
  <si>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</si>
  <si>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</si>
  <si>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</si>
  <si>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</si>
  <si>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</si>
  <si>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</si>
  <si>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</si>
  <si>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</si>
  <si>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</si>
  <si>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</si>
  <si>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</si>
  <si>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</si>
  <si>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</si>
  <si>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</si>
  <si>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</si>
  <si>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</si>
  <si>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</si>
  <si>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</si>
  <si>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</si>
  <si>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</si>
  <si>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</si>
  <si>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</si>
  <si>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</si>
  <si>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</si>
  <si>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</si>
  <si>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</si>
  <si>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</si>
  <si>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</si>
  <si>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</si>
  <si>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</si>
  <si>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</si>
  <si>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</si>
  <si>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</si>
  <si>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</si>
  <si>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</si>
  <si>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</si>
  <si>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</si>
  <si>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</si>
  <si>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</si>
  <si>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</si>
  <si>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</si>
  <si>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</si>
  <si>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</si>
  <si>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</si>
  <si>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</si>
  <si>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</si>
  <si>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</si>
  <si>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</si>
  <si>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</si>
  <si>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</si>
  <si>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</si>
  <si>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</si>
  <si>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</si>
  <si>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</si>
  <si>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</si>
  <si>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</si>
  <si>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</si>
  <si>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</si>
  <si>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</si>
  <si>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</si>
  <si>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</si>
  <si>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</si>
  <si>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</si>
  <si>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</si>
  <si>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</si>
  <si>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</si>
  <si>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</si>
  <si>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</si>
  <si>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</si>
  <si>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</si>
  <si>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</si>
  <si>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</si>
  <si>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</si>
  <si>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</si>
  <si>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</si>
  <si>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</si>
  <si>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</si>
  <si>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</si>
  <si>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</si>
  <si>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</si>
  <si>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</si>
  <si>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</si>
  <si>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</si>
  <si>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</si>
  <si>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</si>
  <si>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</si>
  <si>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</si>
  <si>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</si>
  <si>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</si>
  <si>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</si>
  <si>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</si>
  <si>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</si>
  <si>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</si>
  <si>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</si>
  <si>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</si>
  <si>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</si>
  <si>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</si>
  <si>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</si>
  <si>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</si>
  <si>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</si>
  <si>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</si>
  <si>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</si>
  <si>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</si>
  <si>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</si>
  <si>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</si>
  <si>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</si>
  <si>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</si>
  <si>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</si>
  <si>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</si>
  <si>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</si>
  <si>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</si>
  <si>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</si>
  <si>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</si>
  <si>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</si>
  <si>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</si>
  <si>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</si>
  <si>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</si>
  <si>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</si>
  <si>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</si>
  <si>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</si>
  <si>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</si>
  <si>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</si>
  <si>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</si>
  <si>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</si>
  <si>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</si>
  <si>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</si>
  <si>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</si>
  <si>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</si>
  <si>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</si>
  <si>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</si>
  <si>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</si>
  <si>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</si>
  <si>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</si>
  <si>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</si>
  <si>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</si>
  <si>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</si>
  <si>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</si>
  <si>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</si>
  <si>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</si>
  <si>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</si>
  <si>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</si>
  <si>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</si>
  <si>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</si>
  <si>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</si>
  <si>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</si>
  <si>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</si>
  <si>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</si>
  <si>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</si>
  <si>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</si>
  <si>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</si>
  <si>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</si>
  <si>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</si>
  <si>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</si>
  <si>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</si>
  <si>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</si>
  <si>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</si>
  <si>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</si>
  <si>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</si>
  <si>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</si>
  <si>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</si>
  <si>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</si>
  <si>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</si>
  <si>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</si>
  <si>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</si>
  <si>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</si>
  <si>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</si>
  <si>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</si>
  <si>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</si>
  <si>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</si>
  <si>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</si>
  <si>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</si>
  <si>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</si>
  <si>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</si>
  <si>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</si>
  <si>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</si>
  <si>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</si>
  <si>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</si>
  <si>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</si>
  <si>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</si>
  <si>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</si>
  <si>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</si>
  <si>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</si>
  <si>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</si>
  <si>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</si>
  <si>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</si>
  <si>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</si>
  <si>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</si>
  <si>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</si>
  <si>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</si>
  <si>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</si>
  <si>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</si>
  <si>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</si>
  <si>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</si>
  <si>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</si>
  <si>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</si>
  <si>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</si>
  <si>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</si>
  <si>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</si>
  <si>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</si>
  <si>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</si>
  <si>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</si>
  <si>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</si>
  <si>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</si>
  <si>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</si>
  <si>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</si>
  <si>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</si>
  <si>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</si>
  <si>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</si>
  <si>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</si>
  <si>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</si>
  <si>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</si>
  <si>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</si>
  <si>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</si>
  <si>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</si>
  <si>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</si>
  <si>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</si>
  <si>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</si>
  <si>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</si>
  <si>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</si>
  <si>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</si>
  <si>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</si>
  <si>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</si>
  <si>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</si>
  <si>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</si>
  <si>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</si>
  <si>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</si>
  <si>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</si>
  <si>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</si>
  <si>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</si>
  <si>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</si>
  <si>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</si>
  <si>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</si>
  <si>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</si>
  <si>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</si>
  <si>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</si>
  <si>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</si>
  <si>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</si>
  <si>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</si>
  <si>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</si>
  <si>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</si>
  <si>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</si>
  <si>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</si>
  <si>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</si>
  <si>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</si>
  <si>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</si>
  <si>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</si>
  <si>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</si>
  <si>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</si>
  <si>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</si>
  <si>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</si>
  <si>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</si>
  <si>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</si>
  <si>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</si>
  <si>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</si>
  <si>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</si>
  <si>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</si>
  <si>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</si>
  <si>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</si>
  <si>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</si>
  <si>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</si>
  <si>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</si>
  <si>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</si>
  <si>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</si>
  <si>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</si>
  <si>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</si>
  <si>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</si>
  <si>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</si>
  <si>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</si>
  <si>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</si>
  <si>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</si>
  <si>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</si>
  <si>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</si>
  <si>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</si>
  <si>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</si>
  <si>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</si>
  <si>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</si>
  <si>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</si>
  <si>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</si>
  <si>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</si>
  <si>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</si>
  <si>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</si>
  <si>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</si>
  <si>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</si>
  <si>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</si>
  <si>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</si>
  <si>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</si>
  <si>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</si>
  <si>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</si>
  <si>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</si>
  <si>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</si>
  <si>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</si>
  <si>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</si>
  <si>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</si>
  <si>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</si>
  <si>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</si>
  <si>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</si>
  <si>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</si>
  <si>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</si>
  <si>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</si>
  <si>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</si>
  <si>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</si>
  <si>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</si>
  <si>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</si>
  <si>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</si>
  <si>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</si>
  <si>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</si>
  <si>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</si>
  <si>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</si>
  <si>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</si>
  <si>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</si>
  <si>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</si>
  <si>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</si>
  <si>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</si>
  <si>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</si>
  <si>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</si>
  <si>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</si>
  <si>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</si>
  <si>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</si>
  <si>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</si>
  <si>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</si>
  <si>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</si>
  <si>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</si>
  <si>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</si>
  <si>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</si>
  <si>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</si>
  <si>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</si>
  <si>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</si>
  <si>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</si>
  <si>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</si>
  <si>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</si>
  <si>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</si>
  <si>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</si>
  <si>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</si>
  <si>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</si>
  <si>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</si>
  <si>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</si>
  <si>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</si>
  <si>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</si>
  <si>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</si>
  <si>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</si>
  <si>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</si>
  <si>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</si>
  <si>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</si>
  <si>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</si>
  <si>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</si>
  <si>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</si>
  <si>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</si>
  <si>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</si>
  <si>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</si>
  <si>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</si>
  <si>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</si>
  <si>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</si>
  <si>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</si>
  <si>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</si>
  <si>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</si>
  <si>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</si>
  <si>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</si>
  <si>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</si>
  <si>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</si>
  <si>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</si>
  <si>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</si>
  <si>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</si>
  <si>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</si>
  <si>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</si>
  <si>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</si>
  <si>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</si>
  <si>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</si>
  <si>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</si>
  <si>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</si>
  <si>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</si>
  <si>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</si>
  <si>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</si>
  <si>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</si>
  <si>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</si>
  <si>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</si>
  <si>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</si>
  <si>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</si>
  <si>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</si>
  <si>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</si>
  <si>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</si>
  <si>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</si>
  <si>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</si>
  <si>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</si>
  <si>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</si>
  <si>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</si>
  <si>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</si>
  <si>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</si>
  <si>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</si>
  <si>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</si>
  <si>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</si>
  <si>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</si>
  <si>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</si>
  <si>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</si>
  <si>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</si>
  <si>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</si>
  <si>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</si>
  <si>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</si>
  <si>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</si>
  <si>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</si>
  <si>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</si>
  <si>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</si>
  <si>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</si>
  <si>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</si>
  <si>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</si>
  <si>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</si>
  <si>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</si>
  <si>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</si>
  <si>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</si>
  <si>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</si>
  <si>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</si>
  <si>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</si>
  <si>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</si>
  <si>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</si>
  <si>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</si>
  <si>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</si>
  <si>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</si>
  <si>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</si>
  <si>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</si>
  <si>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</si>
  <si>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</si>
  <si>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</si>
  <si>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</si>
  <si>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</si>
  <si>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</si>
  <si>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</si>
  <si>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</si>
  <si>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</si>
  <si>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</si>
  <si>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</si>
  <si>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</si>
  <si>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</si>
  <si>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</si>
  <si>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</si>
  <si>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</si>
  <si>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</si>
  <si>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</si>
  <si>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</si>
  <si>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</si>
  <si>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</si>
  <si>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</si>
  <si>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</si>
  <si>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</si>
  <si>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</si>
  <si>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</si>
  <si>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</si>
  <si>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</si>
  <si>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</si>
  <si>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</si>
  <si>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</si>
  <si>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</si>
  <si>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</si>
  <si>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</si>
  <si>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</si>
  <si>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</si>
  <si>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</si>
  <si>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</si>
  <si>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</si>
  <si>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</si>
  <si>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</si>
  <si>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</si>
  <si>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</si>
  <si>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</si>
  <si>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</si>
  <si>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</si>
  <si>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</si>
  <si>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</si>
  <si>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</si>
  <si>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</si>
  <si>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</si>
  <si>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</si>
  <si>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</si>
  <si>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</si>
  <si>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</si>
  <si>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</si>
  <si>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</si>
  <si>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</si>
  <si>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</si>
  <si>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</si>
  <si>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</si>
  <si>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</si>
  <si>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</si>
  <si>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</si>
  <si>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</si>
  <si>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</si>
  <si>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</si>
  <si>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</si>
  <si>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</si>
  <si>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</si>
  <si>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</si>
  <si>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</si>
  <si>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</si>
  <si>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</si>
  <si>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</si>
  <si>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</si>
  <si>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</si>
  <si>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</si>
  <si>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</si>
  <si>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</si>
  <si>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</si>
  <si>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</si>
  <si>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</si>
  <si>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</si>
  <si>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</si>
  <si>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</si>
  <si>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</si>
  <si>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</si>
  <si>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</si>
  <si>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</si>
  <si>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</si>
  <si>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</si>
  <si>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</si>
  <si>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</si>
  <si>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</si>
  <si>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</si>
  <si>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</si>
  <si>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</si>
  <si>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</si>
  <si>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</si>
  <si>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</si>
  <si>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</si>
  <si>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</si>
  <si>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</si>
  <si>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</si>
  <si>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</si>
  <si>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</si>
  <si>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</si>
  <si>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</si>
  <si>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</si>
  <si>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</si>
  <si>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</si>
  <si>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</si>
  <si>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</si>
  <si>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</si>
  <si>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</si>
  <si>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</si>
  <si>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</si>
  <si>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</si>
  <si>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</si>
  <si>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</si>
  <si>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</si>
  <si>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</si>
  <si>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</si>
  <si>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</si>
  <si>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</si>
  <si>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</si>
  <si>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</si>
  <si>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</si>
  <si>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</si>
  <si>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</si>
  <si>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</si>
  <si>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</si>
  <si>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</si>
  <si>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</si>
  <si>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</si>
  <si>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</si>
  <si>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</si>
  <si>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</si>
  <si>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</si>
  <si>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</si>
  <si>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</si>
  <si>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</si>
  <si>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</si>
  <si>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</si>
  <si>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</si>
  <si>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</si>
  <si>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</si>
  <si>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</si>
  <si>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</si>
  <si>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</si>
  <si>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</si>
  <si>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</si>
  <si>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</si>
  <si>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</si>
  <si>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</si>
  <si>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</si>
  <si>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</si>
  <si>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</si>
  <si>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</si>
  <si>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</si>
  <si>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</si>
  <si>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</si>
  <si>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</si>
  <si>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</si>
  <si>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</si>
  <si>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</si>
  <si>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</si>
  <si>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</si>
  <si>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</si>
  <si>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</si>
  <si>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</si>
  <si>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</si>
  <si>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</si>
  <si>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</si>
  <si>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</si>
  <si>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</si>
  <si>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</si>
  <si>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</si>
  <si>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</si>
  <si>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</si>
  <si>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</si>
  <si>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</si>
  <si>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</si>
  <si>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</si>
  <si>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</si>
  <si>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</si>
  <si>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</si>
  <si>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</si>
  <si>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</si>
  <si>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</si>
  <si>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</si>
  <si>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</si>
  <si>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</si>
  <si>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</si>
  <si>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</si>
  <si>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</si>
  <si>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</si>
  <si>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</si>
  <si>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</si>
  <si>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</si>
  <si>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</si>
  <si>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</si>
  <si>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</si>
  <si>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</si>
  <si>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</si>
  <si>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</si>
  <si>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</si>
  <si>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</si>
  <si>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</si>
  <si>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</si>
  <si>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</si>
  <si>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</si>
  <si>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</si>
  <si>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</si>
  <si>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</si>
  <si>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</si>
  <si>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</si>
  <si>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</si>
  <si>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</si>
  <si>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</si>
  <si>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</si>
  <si>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</si>
  <si>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</si>
  <si>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</si>
  <si>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</si>
  <si>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</si>
  <si>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</si>
  <si>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</si>
  <si>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</si>
  <si>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</si>
  <si>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</si>
  <si>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</si>
  <si>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</si>
  <si>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</si>
  <si>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</si>
  <si>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</si>
  <si>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</si>
  <si>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</si>
  <si>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</si>
  <si>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</si>
  <si>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</si>
  <si>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</si>
  <si>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</si>
  <si>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</si>
  <si>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</si>
  <si>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</si>
  <si>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</si>
  <si>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</si>
  <si>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</si>
  <si>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</si>
  <si>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</si>
  <si>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</si>
  <si>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</si>
  <si>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</si>
  <si>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</si>
  <si>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</si>
  <si>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</si>
  <si>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</si>
  <si>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</si>
  <si>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</si>
  <si>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</si>
  <si>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</si>
  <si>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</si>
  <si>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</si>
  <si>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</si>
  <si>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</si>
  <si>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</si>
  <si>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</si>
  <si>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</si>
  <si>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</si>
  <si>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</si>
  <si>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</si>
  <si>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</si>
  <si>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</si>
  <si>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</si>
  <si>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</si>
  <si>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</si>
  <si>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</si>
  <si>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</si>
  <si>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</si>
  <si>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</si>
  <si>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</si>
  <si>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</si>
  <si>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</si>
  <si>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</si>
  <si>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</si>
  <si>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</si>
  <si>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</si>
  <si>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</si>
  <si>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</si>
  <si>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</si>
  <si>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</si>
  <si>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</si>
  <si>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</si>
  <si>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</si>
  <si>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</si>
  <si>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</si>
  <si>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</si>
  <si>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</si>
  <si>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</si>
  <si>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</si>
  <si>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</si>
  <si>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</si>
  <si>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</si>
  <si>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</si>
  <si>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</si>
  <si>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</si>
  <si>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</si>
  <si>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</si>
  <si>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</si>
  <si>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</si>
  <si>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</si>
  <si>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</si>
  <si>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</si>
  <si>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</si>
  <si>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</si>
  <si>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</si>
  <si>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</si>
  <si>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</si>
  <si>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</si>
  <si>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</si>
  <si>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</si>
  <si>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</si>
  <si>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</si>
  <si>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</si>
  <si>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</si>
  <si>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</si>
  <si>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</si>
  <si>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</si>
  <si>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</si>
  <si>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</si>
  <si>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</si>
  <si>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</si>
  <si>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</si>
  <si>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</si>
  <si>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</si>
  <si>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</si>
  <si>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</si>
  <si>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</si>
  <si>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</si>
  <si>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</si>
  <si>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</si>
  <si>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</si>
  <si>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</si>
  <si>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</si>
  <si>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</si>
  <si>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</si>
  <si>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</si>
  <si>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</si>
  <si>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</si>
  <si>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</si>
  <si>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</si>
  <si>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</si>
  <si>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</si>
  <si>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</si>
  <si>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</si>
  <si>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</si>
  <si>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</si>
  <si>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</si>
  <si>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</si>
  <si>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</si>
  <si>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</si>
  <si>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</si>
  <si>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</si>
  <si>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</si>
  <si>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</si>
  <si>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</si>
  <si>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</si>
  <si>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</si>
  <si>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</si>
  <si>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</si>
  <si>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</si>
  <si>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</si>
  <si>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</si>
  <si>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</si>
  <si>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</si>
  <si>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</si>
  <si>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</si>
  <si>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</si>
  <si>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</si>
  <si>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</si>
  <si>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</si>
  <si>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</si>
  <si>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</si>
  <si>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</si>
  <si>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</si>
  <si>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</si>
  <si>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</si>
  <si>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</si>
  <si>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</si>
  <si>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</si>
  <si>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</si>
  <si>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</si>
  <si>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</si>
  <si>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</si>
  <si>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</si>
  <si>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</si>
  <si>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</si>
  <si>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</si>
  <si>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</si>
  <si>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</si>
  <si>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</si>
  <si>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</si>
  <si>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</si>
  <si>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</si>
  <si>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</si>
  <si>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</si>
  <si>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</si>
  <si>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</si>
  <si>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</si>
  <si>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</si>
  <si>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</si>
  <si>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</si>
  <si>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</si>
  <si>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</si>
  <si>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</si>
  <si>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</si>
  <si>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</si>
  <si>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</si>
  <si>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</si>
  <si>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</si>
  <si>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</si>
  <si>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</si>
  <si>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</si>
  <si>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</si>
  <si>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</si>
  <si>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</si>
  <si>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</si>
  <si>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</si>
  <si>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</si>
  <si>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</si>
  <si>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</si>
  <si>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</si>
  <si>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</si>
  <si>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</si>
  <si>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</si>
  <si>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</si>
  <si>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</si>
  <si>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</si>
  <si>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</si>
  <si>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</si>
  <si>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</si>
  <si>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</si>
  <si>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</si>
  <si>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</si>
  <si>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</si>
  <si>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</si>
  <si>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</si>
  <si>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</si>
  <si>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</si>
  <si>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</si>
  <si>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</si>
  <si>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</si>
  <si>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</si>
  <si>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</si>
  <si>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</si>
  <si>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</si>
  <si>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</si>
  <si>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</si>
  <si>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</si>
  <si>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</si>
  <si>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</si>
  <si>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</si>
  <si>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</si>
  <si>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</si>
  <si>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</si>
  <si>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</si>
  <si>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</si>
  <si>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</si>
  <si>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</si>
  <si>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</si>
  <si>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</si>
  <si>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</si>
  <si>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</si>
  <si>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</si>
  <si>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</si>
  <si>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</si>
  <si>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</si>
  <si>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</si>
  <si>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</si>
  <si>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</si>
  <si>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</si>
  <si>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</si>
  <si>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</si>
  <si>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</si>
  <si>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</si>
  <si>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</si>
  <si>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</si>
  <si>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</si>
  <si>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</si>
  <si>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</si>
  <si>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</si>
  <si>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</si>
  <si>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</si>
  <si>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</si>
  <si>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</si>
  <si>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</si>
  <si>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</si>
  <si>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</si>
  <si>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</si>
  <si>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</si>
  <si>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</si>
  <si>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</si>
  <si>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</si>
  <si>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</si>
  <si>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</si>
  <si>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</si>
  <si>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</si>
  <si>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</si>
  <si>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</si>
  <si>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</si>
  <si>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</si>
  <si>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</si>
  <si>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</si>
  <si>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</si>
  <si>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</si>
  <si>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</si>
  <si>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</si>
  <si>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</si>
  <si>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</si>
  <si>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</si>
  <si>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</si>
  <si>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</si>
  <si>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</si>
  <si>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</si>
  <si>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</si>
  <si>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</si>
  <si>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</si>
  <si>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</si>
  <si>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</si>
  <si>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</si>
  <si>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</si>
  <si>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</si>
  <si>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</si>
  <si>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</si>
  <si>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</si>
  <si>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</si>
  <si>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</si>
  <si>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</si>
  <si>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</si>
  <si>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</si>
  <si>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</si>
  <si>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</si>
  <si>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</si>
  <si>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</si>
  <si>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</si>
  <si>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</si>
  <si>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</si>
  <si>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</si>
  <si>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</si>
  <si>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</si>
  <si>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</si>
  <si>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</si>
  <si>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</si>
  <si>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</si>
  <si>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</si>
  <si>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</si>
  <si>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</si>
  <si>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</si>
  <si>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</si>
  <si>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</si>
  <si>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</si>
  <si>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</si>
  <si>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</si>
  <si>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</si>
  <si>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</si>
  <si>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</si>
  <si>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</si>
  <si>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</si>
  <si>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</si>
  <si>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</si>
  <si>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</si>
  <si>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</si>
  <si>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</si>
  <si>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</si>
  <si>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</si>
  <si>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</si>
  <si>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</si>
  <si>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</si>
  <si>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</si>
  <si>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</si>
  <si>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</si>
  <si>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</si>
  <si>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</si>
  <si>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</si>
  <si>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</si>
  <si>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</si>
  <si>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</si>
  <si>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</si>
  <si>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</si>
  <si>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</si>
  <si>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</si>
  <si>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</si>
  <si>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</si>
  <si>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</si>
  <si>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</si>
  <si>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</si>
  <si>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</si>
  <si>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</si>
  <si>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</si>
  <si>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</si>
  <si>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</si>
  <si>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</si>
  <si>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</si>
  <si>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</si>
  <si>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</si>
  <si>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</si>
  <si>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</si>
  <si>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</si>
  <si>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</si>
  <si>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</si>
  <si>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</si>
  <si>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</si>
  <si>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</si>
  <si>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</si>
  <si>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</si>
  <si>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</si>
  <si>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</si>
  <si>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</si>
  <si>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</si>
  <si>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</si>
  <si>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</si>
  <si>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</si>
  <si>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</si>
  <si>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</si>
  <si>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</si>
  <si>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</si>
  <si>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</si>
  <si>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</si>
  <si>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</si>
  <si>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</si>
  <si>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</si>
  <si>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</si>
  <si>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</si>
  <si>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</si>
  <si>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</si>
  <si>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</si>
  <si>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</si>
  <si>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</si>
  <si>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</si>
  <si>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</si>
  <si>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</si>
  <si>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</si>
  <si>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</si>
  <si>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</si>
  <si>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</si>
  <si>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</si>
  <si>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</si>
  <si>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</si>
  <si>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</si>
  <si>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</si>
  <si>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</si>
  <si>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</si>
  <si>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</si>
  <si>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</si>
  <si>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</si>
  <si>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</si>
  <si>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</si>
  <si>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</si>
  <si>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</si>
  <si>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</si>
  <si>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</si>
  <si>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</si>
  <si>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</si>
  <si>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</si>
  <si>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</si>
  <si>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</si>
  <si>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</si>
  <si>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</si>
  <si>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</si>
  <si>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</si>
  <si>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</si>
  <si>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</si>
  <si>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</si>
  <si>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</si>
  <si>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</si>
  <si>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</si>
  <si>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</si>
  <si>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</si>
  <si>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</si>
  <si>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</si>
  <si>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</si>
  <si>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</si>
  <si>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</si>
  <si>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</si>
  <si>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</si>
  <si>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</si>
  <si>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</si>
  <si>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</si>
  <si>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</si>
  <si>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</si>
  <si>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</si>
  <si>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</si>
  <si>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</si>
  <si>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</si>
  <si>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</si>
  <si>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</si>
  <si>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</si>
  <si>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</si>
  <si>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</si>
  <si>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</si>
  <si>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</si>
  <si>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</si>
  <si>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</si>
  <si>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</si>
  <si>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</si>
  <si>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</si>
  <si>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</si>
  <si>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</si>
  <si>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</si>
  <si>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</si>
  <si>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</si>
  <si>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</si>
  <si>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</si>
  <si>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</si>
  <si>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</si>
  <si>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</si>
  <si>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</si>
  <si>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</si>
  <si>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</si>
  <si>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</si>
  <si>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</si>
  <si>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</si>
  <si>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</si>
  <si>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</si>
  <si>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</si>
  <si>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</si>
  <si>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</si>
  <si>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</si>
  <si>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</si>
  <si>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</si>
  <si>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</si>
  <si>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</si>
  <si>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</si>
  <si>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</si>
  <si>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</si>
  <si>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</si>
  <si>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</si>
  <si>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</si>
  <si>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</si>
  <si>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</si>
  <si>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</si>
  <si>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</si>
  <si>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</si>
  <si>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</si>
  <si>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</si>
  <si>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</si>
  <si>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</si>
  <si>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</si>
  <si>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</si>
  <si>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</si>
  <si>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</si>
  <si>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</si>
  <si>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</si>
  <si>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</si>
  <si>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</si>
  <si>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</si>
  <si>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</si>
  <si>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</si>
  <si>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</si>
  <si>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</si>
  <si>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</si>
  <si>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</si>
  <si>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</si>
  <si>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</si>
  <si>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</si>
  <si>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</si>
  <si>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</si>
  <si>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</si>
  <si>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</si>
  <si>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</si>
  <si>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</si>
  <si>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</si>
  <si>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</si>
  <si>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</si>
  <si>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</si>
  <si>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</si>
  <si>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</si>
  <si>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</si>
  <si>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</si>
  <si>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</si>
  <si>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</si>
  <si>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</si>
  <si>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</si>
  <si>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</si>
  <si>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</si>
  <si>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</si>
  <si>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</si>
  <si>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</si>
  <si>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</si>
  <si>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</si>
  <si>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</si>
  <si>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</si>
  <si>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</si>
  <si>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</si>
  <si>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</si>
  <si>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</si>
  <si>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</si>
  <si>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</si>
  <si>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</si>
  <si>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</si>
  <si>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</si>
  <si>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</si>
  <si>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</si>
  <si>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</si>
  <si>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</si>
  <si>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</si>
  <si>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</si>
  <si>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</si>
  <si>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</si>
  <si>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</si>
  <si>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</si>
  <si>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</si>
  <si>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</si>
  <si>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</si>
  <si>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</si>
  <si>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</si>
  <si>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</si>
  <si>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</si>
  <si>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</si>
  <si>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</si>
  <si>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</si>
  <si>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</si>
  <si>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</si>
  <si>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</si>
  <si>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</si>
  <si>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</si>
  <si>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</si>
  <si>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</si>
  <si>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</si>
  <si>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</si>
  <si>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</si>
  <si>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</si>
  <si>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</si>
  <si>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</si>
  <si>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</si>
  <si>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</si>
  <si>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</si>
  <si>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</si>
  <si>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</si>
  <si>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</si>
  <si>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</si>
  <si>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</si>
  <si>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</si>
  <si>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</si>
  <si>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</si>
  <si>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</si>
  <si>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</si>
  <si>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</si>
  <si>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</si>
  <si>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</si>
  <si>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</si>
  <si>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</si>
  <si>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</si>
  <si>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</si>
  <si>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</si>
  <si>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</si>
  <si>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</si>
  <si>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</si>
  <si>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</si>
  <si>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</si>
  <si>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</si>
  <si>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</si>
  <si>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</si>
  <si>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</si>
  <si>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</si>
  <si>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</si>
  <si>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</si>
  <si>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</si>
  <si>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</si>
  <si>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</si>
  <si>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</si>
  <si>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</si>
  <si>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</si>
  <si>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</si>
  <si>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</si>
  <si>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</si>
  <si>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</si>
  <si>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</si>
  <si>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</si>
  <si>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</si>
  <si>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</si>
  <si>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</si>
  <si>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</si>
  <si>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</si>
  <si>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</si>
  <si>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</si>
  <si>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</si>
  <si>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</si>
  <si>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</si>
  <si>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</si>
  <si>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</si>
  <si>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</si>
  <si>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</si>
  <si>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</si>
  <si>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</si>
  <si>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</si>
  <si>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</si>
  <si>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</si>
  <si>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</si>
  <si>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</si>
  <si>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</si>
  <si>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</si>
  <si>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</si>
  <si>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</si>
  <si>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</si>
  <si>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</si>
  <si>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</si>
  <si>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</si>
  <si>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</si>
  <si>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</si>
  <si>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</si>
  <si>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</si>
  <si>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</si>
  <si>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</si>
  <si>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</si>
  <si>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</si>
  <si>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</si>
  <si>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</si>
  <si>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</si>
  <si>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</si>
  <si>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</si>
  <si>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</si>
  <si>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</si>
  <si>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</si>
  <si>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</si>
  <si>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</si>
  <si>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</si>
  <si>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</si>
  <si>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</si>
  <si>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</si>
  <si>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</si>
  <si>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</si>
  <si>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</si>
  <si>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</si>
  <si>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</si>
  <si>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</si>
  <si>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</si>
  <si>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</si>
  <si>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</si>
  <si>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</si>
  <si>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</si>
  <si>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</si>
  <si>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</si>
  <si>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</si>
  <si>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</si>
  <si>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</si>
  <si>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</si>
  <si>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</si>
  <si>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</si>
  <si>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</si>
  <si>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</si>
  <si>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</si>
  <si>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</si>
  <si>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</si>
  <si>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</si>
  <si>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</si>
  <si>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</si>
  <si>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</si>
  <si>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</si>
  <si>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</si>
  <si>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</si>
  <si>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</si>
  <si>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</si>
  <si>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</si>
  <si>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</si>
  <si>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</si>
  <si>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</si>
  <si>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</si>
  <si>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</si>
  <si>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</si>
  <si>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</si>
  <si>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</si>
  <si>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</si>
  <si>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</si>
  <si>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</si>
  <si>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</si>
  <si>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</si>
  <si>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</si>
  <si>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</si>
  <si>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</si>
  <si>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</si>
  <si>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</si>
  <si>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</si>
  <si>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</si>
  <si>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</si>
  <si>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</si>
  <si>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</si>
  <si>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</si>
  <si>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</si>
  <si>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</si>
  <si>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</si>
  <si>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</si>
  <si>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</si>
  <si>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</si>
  <si>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</si>
  <si>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</si>
  <si>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</si>
  <si>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</si>
  <si>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</si>
  <si>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</si>
  <si>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</si>
  <si>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</si>
  <si>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</si>
  <si>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</si>
  <si>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</si>
  <si>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</si>
  <si>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</si>
  <si>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</si>
  <si>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</si>
  <si>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</si>
  <si>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</si>
  <si>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</si>
  <si>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</si>
  <si>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</si>
  <si>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</si>
  <si>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</si>
  <si>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</si>
  <si>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</si>
  <si>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</si>
  <si>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</si>
  <si>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</si>
  <si>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</si>
  <si>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</si>
  <si>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</si>
  <si>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</si>
  <si>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</si>
  <si>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</si>
  <si>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</si>
  <si>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</si>
  <si>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</si>
  <si>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</si>
  <si>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</si>
  <si>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</si>
  <si>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</si>
  <si>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</si>
  <si>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</si>
  <si>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</si>
  <si>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</si>
  <si>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</si>
  <si>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</si>
  <si>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</si>
  <si>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</si>
  <si>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</si>
  <si>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</si>
  <si>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</si>
  <si>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</si>
  <si>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</si>
  <si>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</si>
  <si>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</si>
  <si>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</si>
  <si>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</si>
  <si>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</si>
  <si>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</si>
  <si>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</si>
  <si>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</si>
  <si>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</si>
  <si>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</si>
  <si>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</si>
  <si>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</si>
  <si>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</si>
  <si>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</si>
  <si>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</si>
  <si>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</si>
  <si>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</si>
  <si>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</si>
  <si>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</si>
  <si>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</si>
  <si>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</si>
  <si>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</si>
  <si>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</si>
  <si>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</si>
  <si>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</si>
  <si>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</si>
  <si>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</si>
  <si>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</si>
  <si>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</si>
  <si>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</si>
  <si>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</si>
  <si>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</si>
  <si>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</si>
  <si>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</si>
  <si>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</si>
  <si>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</si>
  <si>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</si>
  <si>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</si>
  <si>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</si>
  <si>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</si>
  <si>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</si>
  <si>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</si>
  <si>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</si>
  <si>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</si>
  <si>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</si>
  <si>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</si>
  <si>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</si>
  <si>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</si>
  <si>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</si>
  <si>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</si>
  <si>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</si>
  <si>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</si>
  <si>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</si>
  <si>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</si>
  <si>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</si>
  <si>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</si>
  <si>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</si>
  <si>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</si>
  <si>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</si>
  <si>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</si>
  <si>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</si>
  <si>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</si>
  <si>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</si>
  <si>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</si>
  <si>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</si>
  <si>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</si>
  <si>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</si>
  <si>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</si>
  <si>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</si>
  <si>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</si>
  <si>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</si>
  <si>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</si>
  <si>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</si>
  <si>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</si>
  <si>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</si>
  <si>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</si>
  <si>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</si>
  <si>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</si>
  <si>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</si>
  <si>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</si>
  <si>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</si>
  <si>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</si>
  <si>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</si>
  <si>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</si>
  <si>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</si>
  <si>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</si>
  <si>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</si>
  <si>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</si>
  <si>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</si>
  <si>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</si>
  <si>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</si>
  <si>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</si>
  <si>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</si>
  <si>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</si>
  <si>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</si>
  <si>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</si>
  <si>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</si>
  <si>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</si>
  <si>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</si>
  <si>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</si>
  <si>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</si>
  <si>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</si>
  <si>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</si>
  <si>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</si>
  <si>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</si>
  <si>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</si>
  <si>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</si>
  <si>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</si>
  <si>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</si>
  <si>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</si>
  <si>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</si>
  <si>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</si>
  <si>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</si>
  <si>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</si>
  <si>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</si>
  <si>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</si>
  <si>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</si>
  <si>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</si>
  <si>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</si>
  <si>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</si>
  <si>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</si>
  <si>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</si>
  <si>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</si>
  <si>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</si>
  <si>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</si>
  <si>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</si>
  <si>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</si>
  <si>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</si>
  <si>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</si>
  <si>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</si>
  <si>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</si>
  <si>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</si>
  <si>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</si>
  <si>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</si>
  <si>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</si>
  <si>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</si>
  <si>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</si>
  <si>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</si>
  <si>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</si>
  <si>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</si>
  <si>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</si>
  <si>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</si>
  <si>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</si>
  <si>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</si>
  <si>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</si>
  <si>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</si>
  <si>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</si>
  <si>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</si>
  <si>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</si>
  <si>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</si>
  <si>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</si>
  <si>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</si>
  <si>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</si>
  <si>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</si>
  <si>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</si>
  <si>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</si>
  <si>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</si>
  <si>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</si>
  <si>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</si>
  <si>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</si>
  <si>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</si>
  <si>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</si>
  <si>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</si>
  <si>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</si>
  <si>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</si>
  <si>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</si>
  <si>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</si>
  <si>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</si>
  <si>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</si>
  <si>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</si>
  <si>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</si>
  <si>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</si>
  <si>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</si>
  <si>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</si>
  <si>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</si>
  <si>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</si>
  <si>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</si>
  <si>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</si>
  <si>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</si>
  <si>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</si>
  <si>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</si>
  <si>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</si>
  <si>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</si>
  <si>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</si>
  <si>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</si>
  <si>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</si>
  <si>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</si>
  <si>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</si>
  <si>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</si>
  <si>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</si>
  <si>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</si>
  <si>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</si>
  <si>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</si>
  <si>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</si>
  <si>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</si>
  <si>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</si>
  <si>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</si>
  <si>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</si>
  <si>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</si>
  <si>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</si>
  <si>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</si>
  <si>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</si>
  <si>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</si>
  <si>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</si>
  <si>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</si>
  <si>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</si>
  <si>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</si>
  <si>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</si>
  <si>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</si>
  <si>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</si>
  <si>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</si>
  <si>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</si>
  <si>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</si>
  <si>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</si>
  <si>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</si>
  <si>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</si>
  <si>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</si>
  <si>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</si>
  <si>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</si>
  <si>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</si>
  <si>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</si>
  <si>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</si>
  <si>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</si>
  <si>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</si>
  <si>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</si>
  <si>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</si>
  <si>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</si>
  <si>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</si>
  <si>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</si>
  <si>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</si>
  <si>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</si>
  <si>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</si>
  <si>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</si>
  <si>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</si>
  <si>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</si>
  <si>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</si>
  <si>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</si>
  <si>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</si>
  <si>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</si>
  <si>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</si>
  <si>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</si>
  <si>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</si>
  <si>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</si>
  <si>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</si>
  <si>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</si>
  <si>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</si>
  <si>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</si>
  <si>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</si>
  <si>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</si>
  <si>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</si>
  <si>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</si>
  <si>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</si>
  <si>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</si>
  <si>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</si>
  <si>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</si>
  <si>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</si>
  <si>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</si>
  <si>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</si>
  <si>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</si>
  <si>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</si>
  <si>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</si>
  <si>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</si>
  <si>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</si>
  <si>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</si>
  <si>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</si>
  <si>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</si>
  <si>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</si>
  <si>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</si>
  <si>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</si>
  <si>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</si>
  <si>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</si>
  <si>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</si>
  <si>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</si>
  <si>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</si>
  <si>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</si>
  <si>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</si>
  <si>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</si>
  <si>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</si>
  <si>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</si>
  <si>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</si>
  <si>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</si>
  <si>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</si>
  <si>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</si>
  <si>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</si>
  <si>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</si>
  <si>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</si>
  <si>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</si>
  <si>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</si>
  <si>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</si>
  <si>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</si>
  <si>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</si>
  <si>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</si>
  <si>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</si>
  <si>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</si>
  <si>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</si>
  <si>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</si>
  <si>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</si>
  <si>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</si>
  <si>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</si>
  <si>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</si>
  <si>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</si>
  <si>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</si>
  <si>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</si>
  <si>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</si>
  <si>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</si>
  <si>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</si>
  <si>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</si>
  <si>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</si>
  <si>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</si>
  <si>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</si>
  <si>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</si>
  <si>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</si>
  <si>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</si>
  <si>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</si>
  <si>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</si>
  <si>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</si>
  <si>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</si>
  <si>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</si>
  <si>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</si>
  <si>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</si>
  <si>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</si>
  <si>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</si>
  <si>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</si>
  <si>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</si>
  <si>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</si>
  <si>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</si>
  <si>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</si>
  <si>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</si>
  <si>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</si>
  <si>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</si>
  <si>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</si>
  <si>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</si>
  <si>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</si>
  <si>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</si>
  <si>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</si>
  <si>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</si>
  <si>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</si>
  <si>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</si>
  <si>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</si>
  <si>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</si>
  <si>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</si>
  <si>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</si>
  <si>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</si>
  <si>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</si>
  <si>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</si>
  <si>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</si>
  <si>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</si>
  <si>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</si>
  <si>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</si>
  <si>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</si>
  <si>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</si>
  <si>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</si>
  <si>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</si>
  <si>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</si>
  <si>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</si>
  <si>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</si>
  <si>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</si>
  <si>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</si>
  <si>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</si>
  <si>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</si>
  <si>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</si>
  <si>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</si>
  <si>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</si>
  <si>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</si>
  <si>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</si>
  <si>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</si>
  <si>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</si>
  <si>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</si>
  <si>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</si>
  <si>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</si>
  <si>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</si>
  <si>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</si>
  <si>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</si>
  <si>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</si>
  <si>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</si>
  <si>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</si>
  <si>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</si>
  <si>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</si>
  <si>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</si>
  <si>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</si>
  <si>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</si>
  <si>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</si>
  <si>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</si>
  <si>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</si>
  <si>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</si>
  <si>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</si>
  <si>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</si>
  <si>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</si>
  <si>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</si>
  <si>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</si>
  <si>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</si>
  <si>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</si>
  <si>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</si>
  <si>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</si>
  <si>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</si>
  <si>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</si>
  <si>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</si>
  <si>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</si>
  <si>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</si>
  <si>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</si>
  <si>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</si>
  <si>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</si>
  <si>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</si>
  <si>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</si>
  <si>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</si>
  <si>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</si>
  <si>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</si>
  <si>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</si>
  <si>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</si>
  <si>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</si>
  <si>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</si>
  <si>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</si>
  <si>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</si>
  <si>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</si>
  <si>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</si>
  <si>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</si>
  <si>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</si>
  <si>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</si>
  <si>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</si>
  <si>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</si>
  <si>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</si>
  <si>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</si>
  <si>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</si>
  <si>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</si>
  <si>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</si>
  <si>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</si>
  <si>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</si>
  <si>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</si>
  <si>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</si>
  <si>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</si>
  <si>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</si>
  <si>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</si>
  <si>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</si>
  <si>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</si>
  <si>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</si>
  <si>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</si>
  <si>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</si>
  <si>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</si>
  <si>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</si>
  <si>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</si>
  <si>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</si>
  <si>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</si>
  <si>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</si>
  <si>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</si>
  <si>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</si>
  <si>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</si>
  <si>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</si>
  <si>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</si>
  <si>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</si>
  <si>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</si>
  <si>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</si>
  <si>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</si>
  <si>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</si>
  <si>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</si>
  <si>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</si>
  <si>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</si>
  <si>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</si>
  <si>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</si>
  <si>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</si>
  <si>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</si>
  <si>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</si>
  <si>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</si>
  <si>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</si>
  <si>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</si>
  <si>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</si>
  <si>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</si>
  <si>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</si>
  <si>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</si>
  <si>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</si>
  <si>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</si>
  <si>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</si>
  <si>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</si>
  <si>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</si>
  <si>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</si>
  <si>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</si>
  <si>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</si>
  <si>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</si>
  <si>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</si>
  <si>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</si>
  <si>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</si>
  <si>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</si>
  <si>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</si>
  <si>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</si>
  <si>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</si>
  <si>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</si>
  <si>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</si>
  <si>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</si>
  <si>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</si>
  <si>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</si>
  <si>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</si>
  <si>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</si>
  <si>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</si>
  <si>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</si>
  <si>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</si>
  <si>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</si>
  <si>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</si>
  <si>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</si>
  <si>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</si>
  <si>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</si>
  <si>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</si>
  <si>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</si>
  <si>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</si>
  <si>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</si>
  <si>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</si>
  <si>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</si>
  <si>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</si>
  <si>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</si>
  <si>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</si>
  <si>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</si>
  <si>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</si>
  <si>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</si>
  <si>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</si>
  <si>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</si>
  <si>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</si>
  <si>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</si>
  <si>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</si>
  <si>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</si>
  <si>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</si>
  <si>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</si>
  <si>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</si>
  <si>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</si>
  <si>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</si>
  <si>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</si>
  <si>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</si>
  <si>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</si>
  <si>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</si>
  <si>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</si>
  <si>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</si>
  <si>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</si>
  <si>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</si>
  <si>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</si>
  <si>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</si>
  <si>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</si>
  <si>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</si>
  <si>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</si>
  <si>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</si>
  <si>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</si>
  <si>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</si>
  <si>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</si>
  <si>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</si>
  <si>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</si>
  <si>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</si>
  <si>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</si>
  <si>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</si>
  <si>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</si>
  <si>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</si>
  <si>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</si>
  <si>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</si>
  <si>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</si>
  <si>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</si>
  <si>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</si>
  <si>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</si>
  <si>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</si>
  <si>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</si>
  <si>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</si>
  <si>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</si>
  <si>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</si>
  <si>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</si>
  <si>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</si>
  <si>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</si>
  <si>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</si>
  <si>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</si>
  <si>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</si>
  <si>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</si>
  <si>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</si>
  <si>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</si>
  <si>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</si>
  <si>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</si>
  <si>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</si>
  <si>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</si>
  <si>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</si>
  <si>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</si>
  <si>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</si>
  <si>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</si>
  <si>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</si>
  <si>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</si>
  <si>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</si>
  <si>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</si>
  <si>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</si>
  <si>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</si>
  <si>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</si>
  <si>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</si>
  <si>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</si>
  <si>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</si>
  <si>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</si>
  <si>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</si>
  <si>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</si>
  <si>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</si>
  <si>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</si>
  <si>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</si>
  <si>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</si>
  <si>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</si>
  <si>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</si>
  <si>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</si>
  <si>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</si>
  <si>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</si>
  <si>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</si>
  <si>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</si>
  <si>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</si>
  <si>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</si>
  <si>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</si>
  <si>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</si>
  <si>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</si>
  <si>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</si>
  <si>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</si>
  <si>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</si>
  <si>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</si>
  <si>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</si>
  <si>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</si>
  <si>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</si>
  <si>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</si>
  <si>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</si>
  <si>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</si>
  <si>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</si>
  <si>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</si>
  <si>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</si>
  <si>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</si>
  <si>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</si>
  <si>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</si>
  <si>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</si>
  <si>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</si>
  <si>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</si>
  <si>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</si>
  <si>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</si>
  <si>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</si>
  <si>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</si>
  <si>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</si>
  <si>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</si>
  <si>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</si>
  <si>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</si>
  <si>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</si>
  <si>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</si>
  <si>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</si>
  <si>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</si>
  <si>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</si>
  <si>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</si>
  <si>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</si>
  <si>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</si>
  <si>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</si>
  <si>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</si>
  <si>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</si>
  <si>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</si>
  <si>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</si>
  <si>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</si>
  <si>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</si>
  <si>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</si>
  <si>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</si>
  <si>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</si>
  <si>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</si>
  <si>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</si>
  <si>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</si>
  <si>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</si>
  <si>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</si>
  <si>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</si>
  <si>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</si>
  <si>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</si>
  <si>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</si>
  <si>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</si>
  <si>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</si>
  <si>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</si>
  <si>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</si>
  <si>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</si>
  <si>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</si>
  <si>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</si>
  <si>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</si>
  <si>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</si>
  <si>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</si>
  <si>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</si>
  <si>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</si>
  <si>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</si>
  <si>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</si>
  <si>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</si>
  <si>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</si>
  <si>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</si>
  <si>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</si>
  <si>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</si>
  <si>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</si>
  <si>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</si>
  <si>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</si>
  <si>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</si>
  <si>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</si>
  <si>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</si>
  <si>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</si>
  <si>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</si>
  <si>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</si>
  <si>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</si>
  <si>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</si>
  <si>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</si>
  <si>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</si>
  <si>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</si>
  <si>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</si>
  <si>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</si>
  <si>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</si>
  <si>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</si>
  <si>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</si>
  <si>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</si>
  <si>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</si>
  <si>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</si>
  <si>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</si>
  <si>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</si>
  <si>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</si>
  <si>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</si>
  <si>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</si>
  <si>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</si>
  <si>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</si>
  <si>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</si>
  <si>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</si>
  <si>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</si>
  <si>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</si>
  <si>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</si>
  <si>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</si>
  <si>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</si>
  <si>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</si>
  <si>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</si>
  <si>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</si>
  <si>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</si>
  <si>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</si>
  <si>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</si>
  <si>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</si>
  <si>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</si>
  <si>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</si>
  <si>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</si>
  <si>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</si>
  <si>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</si>
  <si>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</si>
  <si>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</si>
  <si>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</si>
  <si>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</si>
  <si>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</si>
  <si>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</si>
  <si>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</si>
  <si>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</si>
  <si>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</si>
  <si>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</si>
  <si>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</si>
  <si>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</si>
  <si>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</si>
  <si>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</si>
  <si>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</si>
  <si>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</si>
  <si>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</si>
  <si>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</si>
  <si>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</si>
  <si>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</si>
  <si>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</si>
  <si>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</si>
  <si>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</si>
  <si>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</si>
  <si>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</si>
  <si>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</si>
  <si>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</si>
  <si>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</si>
  <si>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</si>
  <si>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</si>
  <si>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</si>
  <si>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</si>
  <si>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</si>
  <si>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</si>
  <si>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</si>
  <si>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</si>
  <si>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</si>
  <si>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</si>
  <si>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</si>
  <si>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</si>
  <si>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</si>
  <si>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</si>
  <si>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</si>
  <si>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</si>
  <si>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</si>
  <si>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</si>
  <si>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</si>
  <si>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</si>
  <si>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</si>
  <si>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</si>
  <si>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</si>
  <si>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</si>
  <si>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</si>
  <si>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</si>
  <si>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</si>
  <si>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</si>
  <si>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</si>
  <si>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</si>
  <si>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</si>
  <si>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</si>
  <si>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</si>
  <si>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</si>
  <si>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</si>
  <si>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</si>
  <si>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</si>
  <si>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</si>
  <si>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</si>
  <si>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</si>
  <si>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</si>
  <si>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</si>
  <si>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</si>
  <si>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</si>
  <si>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</si>
  <si>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</si>
  <si>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</si>
  <si>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</si>
  <si>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</si>
  <si>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</si>
  <si>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</si>
  <si>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</si>
  <si>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</si>
  <si>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</si>
  <si>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</si>
  <si>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</si>
  <si>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</si>
  <si>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</si>
  <si>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</si>
  <si>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</si>
  <si>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</si>
  <si>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</si>
  <si>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</si>
  <si>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</si>
  <si>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</si>
  <si>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</si>
  <si>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</si>
  <si>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</si>
  <si>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</si>
  <si>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</si>
  <si>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</si>
  <si>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</si>
  <si>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</si>
  <si>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</si>
  <si>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</si>
  <si>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</si>
  <si>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</si>
  <si>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</si>
  <si>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</si>
  <si>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</si>
  <si>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</si>
  <si>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</si>
  <si>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</si>
  <si>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</si>
  <si>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</si>
  <si>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</si>
  <si>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</si>
  <si>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</si>
  <si>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</si>
  <si>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</si>
  <si>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</si>
  <si>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</si>
  <si>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</si>
  <si>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</si>
  <si>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</si>
  <si>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</si>
  <si>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</si>
  <si>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</si>
  <si>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</si>
  <si>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</si>
  <si>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</si>
  <si>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</si>
  <si>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</si>
  <si>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</si>
  <si>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</si>
  <si>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</si>
  <si>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</si>
  <si>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</si>
  <si>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</si>
  <si>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</si>
  <si>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</si>
  <si>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</si>
  <si>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</si>
  <si>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</si>
  <si>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</si>
  <si>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</si>
  <si>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</si>
  <si>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</si>
  <si>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</si>
  <si>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</si>
  <si>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</si>
  <si>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</si>
  <si>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</si>
  <si>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</si>
  <si>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</si>
  <si>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</si>
  <si>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</si>
  <si>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</si>
  <si>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</si>
  <si>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</si>
  <si>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</si>
  <si>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</si>
  <si>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</si>
  <si>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</si>
  <si>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</si>
  <si>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</si>
  <si>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</si>
  <si>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</si>
  <si>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</si>
  <si>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</si>
  <si>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</si>
  <si>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</si>
  <si>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</si>
  <si>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</si>
  <si>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</si>
  <si>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</si>
  <si>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</si>
  <si>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</si>
  <si>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</si>
  <si>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</si>
  <si>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</si>
  <si>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</si>
  <si>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</si>
  <si>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</si>
  <si>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</si>
  <si>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</si>
  <si>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</si>
  <si>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</si>
  <si>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</si>
  <si>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</si>
  <si>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</si>
  <si>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</si>
  <si>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</si>
  <si>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</si>
  <si>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</si>
  <si>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</si>
  <si>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</si>
  <si>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</si>
  <si>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</si>
  <si>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</si>
  <si>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</si>
  <si>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</si>
  <si>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</si>
  <si>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</si>
  <si>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</si>
  <si>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</si>
  <si>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</si>
  <si>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</si>
  <si>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</si>
  <si>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</si>
  <si>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</si>
  <si>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</si>
  <si>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</si>
  <si>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</si>
  <si>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</si>
  <si>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</si>
  <si>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</si>
  <si>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</si>
  <si>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</si>
  <si>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</si>
  <si>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</si>
  <si>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</si>
  <si>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</si>
  <si>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</si>
  <si>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</si>
  <si>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</si>
  <si>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</si>
  <si>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</si>
  <si>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</si>
  <si>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</si>
  <si>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</si>
  <si>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</si>
  <si>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</si>
  <si>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</si>
  <si>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</si>
  <si>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</si>
  <si>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</si>
  <si>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</si>
  <si>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</si>
  <si>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</si>
  <si>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</si>
  <si>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</si>
  <si>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</si>
  <si>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</si>
  <si>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</si>
  <si>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</si>
  <si>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</si>
  <si>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</si>
  <si>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</si>
  <si>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</si>
  <si>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</si>
  <si>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</si>
  <si>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</si>
  <si>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</si>
  <si>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</si>
  <si>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</si>
  <si>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</si>
  <si>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</si>
  <si>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</si>
  <si>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</si>
  <si>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</si>
  <si>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</si>
  <si>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</si>
  <si>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</si>
  <si>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</si>
  <si>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</si>
  <si>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</si>
  <si>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</si>
  <si>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</si>
  <si>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</si>
  <si>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</si>
  <si>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</si>
  <si>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</si>
  <si>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</si>
  <si>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</si>
  <si>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</si>
  <si>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</si>
  <si>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</si>
  <si>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</si>
  <si>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</si>
  <si>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</si>
  <si>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</si>
  <si>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</si>
  <si>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</si>
  <si>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</si>
  <si>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</si>
  <si>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</si>
  <si>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</si>
  <si>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</si>
  <si>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</si>
  <si>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</si>
  <si>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</si>
  <si>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</si>
  <si>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</si>
  <si>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</si>
  <si>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</si>
  <si>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</si>
  <si>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</si>
  <si>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</si>
  <si>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</si>
  <si>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</si>
  <si>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</si>
  <si>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</si>
  <si>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</si>
  <si>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</si>
  <si>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</si>
  <si>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</si>
  <si>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</si>
  <si>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</si>
  <si>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</si>
  <si>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</si>
  <si>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</si>
  <si>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</si>
  <si>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</si>
  <si>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</si>
  <si>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</si>
  <si>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</si>
  <si>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</si>
  <si>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</si>
  <si>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</si>
  <si>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</si>
  <si>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</si>
  <si>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</si>
  <si>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</si>
  <si>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</si>
  <si>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</si>
  <si>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</si>
  <si>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</si>
  <si>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</si>
  <si>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</si>
  <si>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</si>
  <si>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</si>
  <si>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</si>
  <si>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</si>
  <si>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</si>
  <si>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</si>
  <si>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</si>
  <si>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</si>
  <si>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</si>
  <si>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</si>
  <si>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</si>
  <si>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</si>
  <si>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</si>
  <si>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</si>
  <si>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</si>
  <si>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</si>
  <si>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</si>
  <si>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</si>
  <si>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</si>
  <si>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</si>
  <si>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</si>
  <si>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</si>
  <si>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</si>
  <si>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</si>
  <si>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</si>
  <si>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</si>
  <si>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</si>
  <si>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</si>
  <si>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</si>
  <si>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</si>
  <si>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</si>
  <si>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</si>
  <si>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</si>
  <si>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</si>
  <si>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</si>
  <si>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</si>
  <si>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</si>
  <si>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</si>
  <si>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</si>
  <si>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</si>
  <si>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</si>
  <si>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</si>
  <si>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</si>
  <si>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</si>
  <si>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</si>
  <si>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</si>
  <si>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</si>
  <si>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</si>
  <si>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</si>
  <si>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</si>
  <si>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</si>
  <si>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</si>
  <si>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</si>
  <si>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</si>
  <si>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</si>
  <si>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</si>
  <si>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</si>
  <si>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</si>
  <si>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</si>
  <si>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</si>
  <si>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</si>
  <si>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</si>
  <si>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</si>
  <si>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</si>
  <si>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</si>
  <si>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</si>
  <si>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</si>
  <si>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</si>
  <si>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</si>
  <si>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</si>
  <si>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</si>
  <si>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</si>
  <si>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</si>
  <si>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</si>
  <si>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</si>
  <si>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</si>
  <si>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</si>
  <si>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</si>
  <si>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</si>
  <si>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</si>
  <si>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</si>
  <si>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</si>
  <si>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</si>
  <si>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</si>
  <si>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</si>
  <si>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</si>
  <si>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</si>
  <si>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</si>
  <si>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</si>
  <si>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</si>
  <si>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</si>
  <si>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</si>
  <si>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</si>
  <si>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</si>
  <si>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</si>
  <si>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</si>
  <si>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</si>
  <si>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</si>
  <si>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</si>
  <si>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</si>
  <si>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</si>
  <si>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</si>
  <si>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</si>
  <si>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</si>
  <si>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</si>
  <si>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</si>
  <si>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</si>
  <si>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</si>
  <si>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</si>
  <si>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</si>
  <si>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</si>
  <si>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</si>
  <si>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</si>
  <si>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</si>
  <si>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</si>
  <si>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</si>
  <si>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</si>
  <si>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</si>
  <si>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</si>
  <si>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</si>
  <si>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</si>
  <si>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</si>
  <si>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</si>
  <si>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</si>
  <si>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</si>
  <si>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</si>
  <si>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</si>
  <si>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</si>
  <si>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</si>
  <si>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</si>
  <si>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</si>
  <si>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</si>
  <si>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</si>
  <si>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</si>
  <si>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</si>
  <si>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</si>
  <si>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</si>
  <si>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</si>
  <si>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</si>
  <si>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</si>
  <si>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</si>
  <si>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</si>
  <si>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</si>
  <si>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</si>
  <si>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</si>
  <si>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</si>
  <si>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</si>
  <si>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</si>
  <si>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</si>
  <si>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</si>
  <si>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</si>
  <si>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</si>
  <si>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</si>
  <si>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</si>
  <si>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</si>
  <si>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</si>
  <si>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</si>
  <si>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</si>
  <si>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</si>
  <si>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</si>
  <si>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</si>
  <si>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</si>
  <si>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</si>
  <si>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</si>
  <si>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</si>
  <si>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</si>
  <si>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</si>
  <si>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</si>
  <si>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</si>
  <si>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</si>
  <si>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</si>
  <si>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</si>
  <si>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</si>
  <si>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</si>
  <si>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</si>
  <si>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</si>
  <si>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</si>
  <si>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</si>
  <si>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</si>
  <si>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</si>
  <si>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</si>
  <si>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</si>
  <si>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</si>
  <si>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</si>
  <si>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</si>
  <si>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</si>
  <si>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</si>
  <si>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</si>
  <si>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</si>
  <si>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</si>
  <si>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</si>
  <si>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</si>
  <si>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</si>
  <si>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</si>
  <si>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</si>
  <si>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</si>
  <si>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</si>
  <si>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</si>
  <si>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</si>
  <si>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</si>
  <si>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</si>
  <si>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</si>
  <si>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</si>
  <si>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</si>
  <si>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</si>
  <si>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</si>
  <si>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</si>
  <si>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</si>
  <si>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</si>
  <si>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</si>
  <si>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</si>
  <si>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</si>
  <si>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</si>
  <si>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</si>
  <si>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</si>
  <si>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</si>
  <si>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</si>
  <si>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</si>
  <si>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</si>
  <si>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</si>
  <si>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</si>
  <si>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</si>
  <si>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</si>
  <si>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</si>
  <si>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</si>
  <si>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</si>
  <si>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</si>
  <si>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</si>
  <si>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</si>
  <si>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</si>
  <si>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</si>
  <si>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</si>
  <si>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</si>
  <si>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</si>
  <si>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</si>
  <si>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</si>
  <si>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</si>
  <si>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</si>
  <si>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</si>
  <si>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</si>
  <si>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</si>
  <si>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</si>
  <si>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</si>
  <si>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</si>
  <si>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</si>
  <si>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</si>
  <si>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</si>
  <si>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</si>
  <si>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</si>
  <si>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</si>
  <si>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</si>
  <si>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</si>
  <si>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</si>
  <si>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</si>
  <si>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</si>
  <si>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</si>
  <si>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</si>
  <si>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</si>
  <si>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</si>
  <si>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</si>
  <si>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</si>
  <si>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</si>
  <si>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</si>
  <si>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</si>
  <si>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</si>
  <si>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</si>
  <si>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</si>
  <si>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</si>
  <si>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</si>
  <si>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</si>
  <si>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</si>
  <si>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</si>
  <si>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</si>
  <si>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</si>
  <si>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</si>
  <si>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</si>
  <si>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</si>
  <si>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</si>
  <si>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</si>
  <si>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</si>
  <si>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</si>
  <si>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</si>
  <si>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</si>
  <si>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</si>
  <si>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</si>
  <si>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</si>
  <si>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</si>
  <si>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</si>
  <si>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</si>
  <si>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</si>
  <si>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</si>
  <si>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</si>
  <si>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</si>
  <si>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</si>
  <si>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</si>
  <si>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</si>
  <si>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</si>
  <si>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</si>
  <si>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</si>
  <si>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</si>
  <si>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</si>
  <si>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</si>
  <si>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</si>
  <si>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</si>
  <si>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</si>
  <si>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</si>
  <si>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</si>
  <si>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</si>
  <si>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</si>
  <si>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</si>
  <si>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</si>
  <si>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</si>
  <si>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</si>
  <si>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</si>
  <si>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</si>
  <si>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</si>
  <si>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</si>
  <si>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</si>
  <si>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</si>
  <si>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</si>
  <si>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</si>
  <si>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</si>
  <si>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</si>
  <si>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</si>
  <si>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</si>
  <si>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</si>
  <si>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</si>
  <si>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</si>
  <si>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</si>
  <si>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</si>
  <si>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</si>
  <si>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</si>
  <si>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</si>
  <si>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</si>
  <si>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</si>
  <si>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</si>
  <si>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</si>
  <si>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</si>
  <si>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</si>
  <si>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</si>
  <si>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</si>
  <si>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</si>
  <si>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</si>
  <si>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</si>
  <si>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</si>
  <si>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</si>
  <si>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</si>
  <si>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</si>
  <si>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</si>
  <si>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</si>
  <si>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</si>
  <si>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</si>
  <si>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</si>
  <si>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</si>
  <si>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</si>
  <si>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</si>
  <si>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</si>
  <si>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</si>
  <si>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</si>
  <si>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</si>
  <si>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</si>
  <si>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</si>
  <si>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</si>
  <si>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</si>
  <si>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</si>
  <si>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</si>
  <si>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</si>
  <si>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</si>
  <si>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</si>
  <si>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</si>
  <si>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</si>
  <si>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</si>
  <si>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</si>
  <si>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</si>
  <si>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</si>
  <si>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</si>
  <si>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</si>
  <si>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</si>
  <si>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</si>
  <si>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</si>
  <si>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</si>
  <si>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</si>
  <si>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</si>
  <si>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</si>
  <si>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</si>
  <si>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</si>
  <si>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</si>
  <si>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</si>
  <si>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</si>
  <si>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</si>
  <si>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</si>
  <si>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</si>
  <si>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PCM-20251029-00002212</t>
  </si>
  <si>
    <t>EM team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</si>
  <si>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</si>
  <si>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</si>
  <si>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</si>
  <si>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</si>
  <si>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</si>
  <si>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</si>
  <si>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</si>
  <si>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</si>
  <si>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</si>
  <si>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</si>
  <si>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</si>
  <si>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</si>
  <si>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</si>
  <si>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</si>
  <si>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</si>
  <si>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</si>
  <si>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</si>
  <si>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</si>
  <si>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</si>
  <si>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</si>
  <si>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</si>
  <si>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</si>
  <si>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</si>
  <si>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</si>
  <si>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</si>
  <si>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</si>
  <si>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</si>
  <si>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</si>
  <si>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</si>
  <si>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</si>
  <si>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</si>
  <si>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</si>
  <si>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</si>
  <si>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</si>
  <si>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</si>
  <si>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</si>
  <si>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</si>
  <si>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</si>
  <si>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</si>
  <si>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</si>
  <si>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</si>
  <si>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</si>
  <si>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</si>
  <si>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</si>
  <si>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</si>
  <si>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</si>
  <si>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</si>
  <si>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</si>
  <si>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</si>
  <si>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</si>
  <si>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</si>
  <si>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</si>
  <si>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</si>
  <si>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</si>
  <si>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</si>
  <si>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</si>
  <si>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</si>
  <si>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</si>
  <si>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</si>
  <si>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</si>
  <si>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</si>
  <si>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</si>
  <si>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</si>
  <si>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</si>
  <si>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</si>
  <si>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</si>
  <si>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</si>
  <si>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</si>
  <si>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</si>
  <si>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</si>
  <si>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</si>
  <si>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</si>
  <si>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</si>
  <si>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</si>
  <si>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</si>
  <si>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</si>
  <si>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</si>
  <si>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</si>
  <si>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</si>
  <si>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</si>
  <si>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</si>
  <si>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</si>
  <si>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</si>
  <si>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</si>
  <si>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</si>
  <si>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70 min</t>
  </si>
  <si>
    <t>PCM-20251029-00002417</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</si>
  <si>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</si>
  <si>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</si>
  <si>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</si>
  <si>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</si>
  <si>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</si>
  <si>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</si>
  <si>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</si>
  <si>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</si>
  <si>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</si>
  <si>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</si>
  <si>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</si>
  <si>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</si>
  <si>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</si>
  <si>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</si>
  <si>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 xml:space="preserve">EM team at site connecting PG </t>
  </si>
  <si>
    <t>Team facing access issue as site located near Jable Rehma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</si>
</sst>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6" totalsRowShown="0" headerRowDxfId="157" dataDxfId="156" headerRowBorderDxfId="154" tableBorderDxfId="155" totalsRowBorderDxfId="153">
  <autoFilter ref="A1:CJ18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9" totalsRowShown="0" headerRowDxfId="31" dataDxfId="30" headerRowBorderDxfId="28" tableBorderDxfId="29">
  <autoFilter ref="A1:L42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0" totalsRowShown="0" headerRowDxfId="15" dataDxfId="14" headerRowBorderDxfId="12" tableBorderDxfId="13">
  <autoFilter ref="A1:L7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296.81330497685121</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0.19436979166493984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72">
        <v>45959.726145833331</v>
      </c>
      <c r="G4" s="137">
        <f ca="1">IFERROR(NOW()-F4,"")</f>
        <v>3.5585069446824491E-2</v>
      </c>
      <c r="H4" s="136">
        <v>45959.726145833331</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72"/>
      <c r="G5" s="137">
        <f ca="1">IFERROR(NOW()-F5,"")</f>
        <v>45959.761730902777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45959.761730902777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45959.761730902777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45959.761730902777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45959.761730902777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45959.761730902777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45959.761730902777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45959.761730902777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45959.761730902777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45959.761730902777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45959.761730902777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45959.761730902777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45959.761730902777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45959.761730902777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45959.761730902777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45959.761730902777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45959.761730902777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45959.761730902777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45959.761730902777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45959.761730902777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45959.761730902777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45959.761730902777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45959.761730902777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45959.761730902777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45959.761730902777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45959.761730902777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45959.761730902777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45959.761730902777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45959.761730902777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45959.761730902777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45959.761730902777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45959.761730902777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45959.761730902777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45959.761730902777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45959.761730902777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45959.761730902777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45959.761730902777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45959.761730902777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45959.761730902777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45959.761730902777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45959.761730902777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45959.761730902777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45959.761730902777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45959.761730902777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45959.761730902777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45959.761730902777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45959.761730902777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45959.761730902777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45959.761730902777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45959.761730902777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45959.761730902777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45959.761730902777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45959.761730902777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45959.761730902777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45959.761730902777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45959.761730902777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45959.761730902777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45959.761730902777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45959.761730902777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45959.761730902777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45959.761730902777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45959.761730902777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45959.761730902777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45959.761730902777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45959.761730902777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45959.761730902777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45959.761730902777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45959.761730902777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45959.761730902777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45959.761730902777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45959.761730902777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45959.761730902777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45959.761730902777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45959.761730902777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45959.761730902777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45959.761730902777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45959.761730902777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45959.761730902777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45959.761730902777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45959.761730902777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45959.761730902777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45959.761730902777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45959.761730902777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45959.761730902777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45959.761730902777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45959.761730902777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45959.761730902777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45959.761730902777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45959.761730902777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45959.761730902777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45959.761730902777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45959.761730902777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45959.761730902777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45959.761730902777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45959.761730902777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45959.761730902777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45959.761730902777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45959.761730902777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45959.761730902777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45959.761730902777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45959.761730902777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45959.761730902777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45959.761730902777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45959.761730902777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45959.761730902777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45959.761730902777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45959.761730902777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45959.761730902777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45959.761730902777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45959.761730902777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45959.761730902777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45959.761730902777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45959.761730902777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45959.761730902777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45959.761730902777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45959.761730902777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45959.761730902777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45959.761730902777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45959.761730902777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45959.761730902777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45959.761730902777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45959.761730902777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45959.761730902777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45959.761730902777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45959.761730902777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45959.761730902777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45959.761730902777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45959.761730902777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45959.761730902777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45959.761730902777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45959.761730902777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45959.761730902777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45959.761730902777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45959.761730902777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45959.761730902777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45959.761730902777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45959.761730902777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45959.761730902777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45959.761730902777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45959.761730902777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45959.761730902777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45959.761730902777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45959.761730902777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45959.761730902777</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45959.761730902777</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67776CB0-0E46-41A4-95DC-DEC3B9EE84C0}"/>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6"/>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134.76189293981588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1.0196475694465335</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23570</v>
      </c>
      <c r="E5" s="114" t="s">
        <v>39021</v>
      </c>
      <c r="F5" s="115">
        <v>45959.733391203707</v>
      </c>
      <c r="G5" s="116">
        <f ca="1">IFERROR(NOW()-F5,"-")</f>
        <v>2.8339699070784263E-2</v>
      </c>
      <c r="H5" s="115">
        <v>45959.728530092594</v>
      </c>
      <c r="I5" s="18" t="str">
        <f>IFERROR(VLOOKUP(D5,DB!A:F,6,0),"")</f>
        <v>SCECO</v>
      </c>
      <c r="J5" s="18" t="str">
        <f>IFERROR(VLOOKUP(D5,DB!A:G,7,0),"")</f>
        <v>Vandalized+No BB Design</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63" t="s">
        <v>26402</v>
      </c>
      <c r="E6" s="114"/>
      <c r="F6" s="115"/>
      <c r="G6" s="116">
        <f ca="1">IFERROR(NOW()-F6,"-")</f>
        <v>45959.761730902777</v>
      </c>
      <c r="H6" s="115"/>
      <c r="I6" s="18" t="str">
        <f>IFERROR(VLOOKUP(D6,DB!A:F,6,0),"")</f>
        <v>Power cube</v>
      </c>
      <c r="J6" s="18" t="str">
        <f>IFERROR(VLOOKUP(D6,DB!A:G,7,0),"")</f>
        <v>In progress+No BB Design</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45959.761730902777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45959.761730902777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45959.761730902777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45959.761730902777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63"/>
      <c r="E11" s="114"/>
      <c r="F11" s="115"/>
      <c r="G11" s="116">
        <f ca="1">IFERROR(NOW()-F11,"-")</f>
        <v>45959.761730902777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45959.761730902777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45959.761730902777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45959.761730902777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45959.761730902777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45959.761730902777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45959.761730902777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45959.761730902777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45959.761730902777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45959.761730902777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45959.761730902777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45959.761730902777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45959.761730902777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45959.761730902777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45959.761730902777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45959.761730902777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45959.761730902777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45959.761730902777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45959.761730902777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45959.761730902777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45959.761730902777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45959.761730902777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45959.761730902777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45959.761730902777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45959.761730902777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45959.761730902777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45959.761730902777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45959.761730902777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45959.761730902777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45959.761730902777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45959.761730902777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61"/>
      <c r="B42" s="162" t="str">
        <f>IFERROR(VLOOKUP(D42,DB!A:K,11,0),"")</f>
        <v/>
      </c>
      <c r="C42" s="162"/>
      <c r="D42" s="162"/>
      <c r="E42" s="163"/>
      <c r="F42" s="164"/>
      <c r="G42" s="165">
        <f ca="1">IFERROR(NOW()-F42,"-")</f>
        <v>45959.761730902777</v>
      </c>
      <c r="H42" s="164"/>
      <c r="I42" s="162" t="str">
        <f>IFERROR(VLOOKUP(D42,DB!A:F,6,0),"")</f>
        <v/>
      </c>
      <c r="J42" s="162" t="str">
        <f>IFERROR(VLOOKUP(D42,DB!A:G,7,0),"")</f>
        <v/>
      </c>
      <c r="K42" s="166"/>
      <c r="L42" s="162" t="str">
        <f>IFERROR(VLOOKUP(D42,DB!A:I,9,0),"")</f>
        <v/>
      </c>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c r="AQ42" s="162"/>
      <c r="AR42" s="162"/>
      <c r="AS42" s="162"/>
      <c r="AT42" s="162"/>
      <c r="AU42" s="162"/>
      <c r="AV42" s="162"/>
      <c r="AW42" s="162"/>
      <c r="AX42" s="162"/>
      <c r="AY42" s="162"/>
      <c r="AZ42" s="162"/>
      <c r="BA42" s="162"/>
      <c r="BB42" s="162"/>
      <c r="BC42" s="162"/>
      <c r="BD42" s="162"/>
      <c r="BE42" s="162"/>
      <c r="BF42" s="162"/>
      <c r="BG42" s="162"/>
      <c r="BH42" s="162"/>
      <c r="BI42" s="162"/>
      <c r="BJ42" s="162"/>
      <c r="BK42" s="162"/>
      <c r="BL42" s="162"/>
      <c r="BM42" s="162"/>
      <c r="BN42" s="162"/>
      <c r="BO42" s="162"/>
      <c r="BP42" s="162"/>
      <c r="BQ42" s="162"/>
      <c r="BR42" s="162"/>
      <c r="BS42" s="162"/>
      <c r="BT42" s="162"/>
      <c r="BU42" s="162"/>
      <c r="BV42" s="162"/>
      <c r="BW42" s="162"/>
      <c r="BX42" s="162"/>
      <c r="BY42" s="162"/>
      <c r="BZ42" s="162"/>
      <c r="CA42" s="162"/>
      <c r="CB42" s="162"/>
      <c r="CC42" s="162"/>
      <c r="CD42" s="162"/>
      <c r="CE42" s="162"/>
      <c r="CF42" s="162"/>
      <c r="CG42" s="162"/>
      <c r="CH42" s="162"/>
      <c r="CI42" s="162"/>
      <c r="CJ42" s="167"/>
    </row>
    <row r="43" spans="1:88" ht="31.5" customHeight="1">
      <c r="A43" s="113"/>
      <c r="B43" s="18" t="str">
        <f>IFERROR(VLOOKUP(D43,DB!A:K,11,0),"")</f>
        <v/>
      </c>
      <c r="C43" s="18"/>
      <c r="D43" s="18"/>
      <c r="E43" s="114"/>
      <c r="F43" s="115"/>
      <c r="G43" s="116">
        <f ca="1">IFERROR(NOW()-F43,"-")</f>
        <v>45959.761730902777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45959.761730902777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45959.761730902777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45959.761730902777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45959.761730902777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45959.761730902777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45959.761730902777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45959.761730902777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45959.761730902777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45959.761730902777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45959.761730902777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45959.761730902777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45959.761730902777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45959.761730902777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45959.761730902777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45959.761730902777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45959.761730902777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45959.761730902777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45959.761730902777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45959.761730902777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45959.761730902777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45959.761730902777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45959.761730902777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45959.761730902777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45959.761730902777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45959.761730902777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45959.761730902777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45959.761730902777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45959.761730902777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45959.761730902777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45959.761730902777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45959.761730902777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45959.761730902777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45959.761730902777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45959.761730902777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45959.761730902777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45959.761730902777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45959.761730902777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45959.761730902777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45959.761730902777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45959.761730902777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45959.761730902777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45959.761730902777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45959.761730902777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45959.761730902777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45959.761730902777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45959.761730902777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45959.761730902777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45959.761730902777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45959.761730902777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45959.761730902777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45959.761730902777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45959.761730902777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45959.761730902777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45959.761730902777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45959.761730902777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45959.761730902777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45959.761730902777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45959.761730902777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45959.761730902777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45959.761730902777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45959.761730902777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45959.761730902777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45959.761730902777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45959.761730902777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45959.761730902777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45959.761730902777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45959.761730902777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45959.761730902777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45959.761730902777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45959.761730902777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45959.761730902777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45959.761730902777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45959.761730902777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45959.761730902777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45959.761730902777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45959.761730902777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45959.761730902777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45959.761730902777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45959.761730902777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45959.761730902777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45959.761730902777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45959.761730902777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45959.761730902777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45959.761730902777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45959.761730902777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45959.761730902777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45959.761730902777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45959.761730902777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45959.761730902777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45959.761730902777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45959.761730902777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45959.761730902777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45959.761730902777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45959.761730902777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45959.761730902777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45959.761730902777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45959.761730902777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45959.761730902777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45959.761730902777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45959.761730902777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45959.761730902777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45959.761730902777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45959.761730902777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45959.761730902777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45959.761730902777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45959.761730902777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45959.761730902777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45959.761730902777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45959.761730902777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45959.761730902777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45959.761730902777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45959.761730902777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45959.761730902777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45959.761730902777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45959.761730902777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45959.761730902777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45959.761730902777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45959.761730902777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45959.761730902777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45959.761730902777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45959.761730902777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45959.761730902777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45959.761730902777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45959.761730902777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45959.761730902777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45959.761730902777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45959.761730902777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45959.761730902777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45959.761730902777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45959.761730902777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45959.761730902777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45959.761730902777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45959.761730902777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45959.761730902777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45959.761730902777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45959.761730902777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45959.761730902777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45959.761730902777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45959.761730902777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45959.761730902777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45959.761730902777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45959.761730902777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61"/>
      <c r="B186" s="162" t="str">
        <f>IFERROR(VLOOKUP(D186,DB!A:K,11,0),"")</f>
        <v/>
      </c>
      <c r="C186" s="162"/>
      <c r="D186" s="162"/>
      <c r="E186" s="163"/>
      <c r="F186" s="164"/>
      <c r="G186" s="165">
        <f ca="1">IFERROR(NOW()-F186,"-")</f>
        <v>45959.761730902777</v>
      </c>
      <c r="H186" s="164"/>
      <c r="I186" s="162" t="str">
        <f>IFERROR(VLOOKUP(D186,DB!A:F,6,0),"")</f>
        <v/>
      </c>
      <c r="J186" s="162" t="str">
        <f>IFERROR(VLOOKUP(D186,DB!A:G,7,0),"")</f>
        <v/>
      </c>
      <c r="K186" s="166"/>
      <c r="L186" s="162" t="str">
        <f>IFERROR(VLOOKUP(D186,DB!A:I,9,0),"")</f>
        <v/>
      </c>
      <c r="M186" s="162"/>
      <c r="N186" s="162"/>
      <c r="O186" s="162"/>
      <c r="P186" s="162"/>
      <c r="Q186" s="162"/>
      <c r="R186" s="162"/>
      <c r="S186" s="162"/>
      <c r="T186" s="162"/>
      <c r="U186" s="162"/>
      <c r="V186" s="162"/>
      <c r="W186" s="162"/>
      <c r="X186" s="162"/>
      <c r="Y186" s="162"/>
      <c r="Z186" s="162"/>
      <c r="AA186" s="162"/>
      <c r="AB186" s="162"/>
      <c r="AC186" s="162"/>
      <c r="AD186" s="162"/>
      <c r="AE186" s="162"/>
      <c r="AF186" s="162"/>
      <c r="AG186" s="162"/>
      <c r="AH186" s="162"/>
      <c r="AI186" s="162"/>
      <c r="AJ186" s="162"/>
      <c r="AK186" s="162"/>
      <c r="AL186" s="162"/>
      <c r="AM186" s="162"/>
      <c r="AN186" s="162"/>
      <c r="AO186" s="162"/>
      <c r="AP186" s="162"/>
      <c r="AQ186" s="162"/>
      <c r="AR186" s="162"/>
      <c r="AS186" s="162"/>
      <c r="AT186" s="162"/>
      <c r="AU186" s="162"/>
      <c r="AV186" s="162"/>
      <c r="AW186" s="162"/>
      <c r="AX186" s="162"/>
      <c r="AY186" s="162"/>
      <c r="AZ186" s="162"/>
      <c r="BA186" s="162"/>
      <c r="BB186" s="162"/>
      <c r="BC186" s="162"/>
      <c r="BD186" s="162"/>
      <c r="BE186" s="162"/>
      <c r="BF186" s="162"/>
      <c r="BG186" s="162"/>
      <c r="BH186" s="162"/>
      <c r="BI186" s="162"/>
      <c r="BJ186" s="162"/>
      <c r="BK186" s="162"/>
      <c r="BL186" s="162"/>
      <c r="BM186" s="162"/>
      <c r="BN186" s="162"/>
      <c r="BO186" s="162"/>
      <c r="BP186" s="162"/>
      <c r="BQ186" s="162"/>
      <c r="BR186" s="162"/>
      <c r="BS186" s="162"/>
      <c r="BT186" s="162"/>
      <c r="BU186" s="162"/>
      <c r="BV186" s="162"/>
      <c r="BW186" s="162"/>
      <c r="BX186" s="162"/>
      <c r="BY186" s="162"/>
      <c r="BZ186" s="162"/>
      <c r="CA186" s="162"/>
      <c r="CB186" s="162"/>
      <c r="CC186" s="162"/>
      <c r="CD186" s="162"/>
      <c r="CE186" s="162"/>
      <c r="CF186" s="162"/>
      <c r="CG186" s="162"/>
      <c r="CH186" s="162"/>
      <c r="CI186" s="162"/>
      <c r="CJ186" s="167"/>
    </row>
  </sheetData>
  <dataValidations count="2">
    <dataValidation allowBlank="1" showInputMessage="1" showErrorMessage="1" sqref="E1" xr:uid="{4D935161-CDD3-4592-B877-3FB59C99E142}"/>
    <dataValidation type="list" allowBlank="1" showInputMessage="1" showErrorMessage="1" sqref="E3:E18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45959.761730902777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45959.761730902777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45959.761730902777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45959.761730902777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45959.761730902777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45959.761730902777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45959.761730902777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45959.761730902777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45959.761730902777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45959.761730902777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45959.761730902777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45959.761730902777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45959.761730902777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45959.761730902777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45959.761730902777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45959.761730902777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45959.761730902777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45959.761730902777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45959.761730902777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45959.761730902777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45959.761730902777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45959.761730902777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45959.761730902777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45959.761730902777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45959.761730902777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45959.761730902777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45959.761730902777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45959.761730902777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45959.761730902777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45959.761730902777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45959.761730902777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45959.761730902777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45959.761730902777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45959.761730902777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45959.761730902777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45959.761730902777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45959.761730902777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45959.761730902777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45959.761730902777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45959.761730902777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45959.761730902777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45959.761730902777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45959.761730902777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45959.761730902777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45959.761730902777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45959.761730902777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45959.761730902777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45959.761730902777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45959.761730902777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45959.761730902777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45959.761730902777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45959.761730902777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45959.761730902777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45959.761730902777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45959.761730902777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45959.761730902777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45959.761730902777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45959.761730902777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45959.761730902777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45959.761730902777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45959.761730902777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45959.761730902777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45959.761730902777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45959.761730902777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45959.761730902777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45959.761730902777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45959.761730902777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45959.761730902777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45959.761730902777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45959.761730902777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45959.761730902777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45959.761730902777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45959.761730902777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45959.761730902777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45959.761730902777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45959.761730902777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45959.761730902777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45959.761730902777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45959.761730902777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45959.761730902777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45959.761730902777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45959.761730902777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45959.761730902777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45959.761730902777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45959.761730902777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45959.761730902777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45959.761730902777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45959.761730902777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45959.761730902777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45959.761730902777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45959.761730902777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45959.761730902777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45959.761730902777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45959.761730902777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45959.761730902777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45959.761730902777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45959.761730902777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45959.761730902777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45959.761730902777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45959.761730902777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45959.761730902777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45959.761730902777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45959.761730902777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45959.761730902777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45959.761730902777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45959.761730902777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45959.761730902777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45959.761730902777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45959.761730902777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45959.761730902777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45959.761730902777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45959.761730902777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45959.761730902777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45959.761730902777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45959.761730902777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45959.761730902777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45959.761730902777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45959.761730902777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45959.761730902777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45959.761730902777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45959.761730902777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45959.761730902777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45959.761730902777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45959.761730902777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45959.761730902777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45959.761730902777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45959.761730902777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45959.761730902777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45959.761730902777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45959.761730902777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45959.761730902777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45959.761730902777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45959.761730902777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45959.761730902777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45959.761730902777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45959.761730902777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45959.761730902777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45959.761730902777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45959.761730902777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45959.761730902777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45959.761730902777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45959.761730902777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45959.761730902777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45959.761730902777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45959.761730902777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45959.761730902777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45959.761730902777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45959.761730902777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45959.761730902777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45959.761730902777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45959.761730902777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45959.761730902777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45959.761730902777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45959.761730902777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45959.761730902777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45959.761730902777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45959.761730902777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45959.761730902777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45959.761730902777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45959.761730902777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45959.761730902777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45959.761730902777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45959.761730902777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45959.761730902777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45959.761730902777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45959.761730902777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45959.761730902777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45959.761730902777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45959.761730902777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45959.761730902777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45959.761730902777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45959.761730902777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45959.761730902777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45959.761730902777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45959.761730902777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45959.761730902777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45959.761730902777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45959.761730902777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45959.761730902777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45959.761730902777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45959.761730902777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45959.761730902777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45959.761730902777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45959.761730902777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45959.761730902777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45959.761730902777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45959.761730902777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45959.761730902777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45959.761730902777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45959.761730902777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45959.761730902777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45959.761730902777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45959.761730902777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45959.761730902777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45959.761730902777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45959.761730902777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45959.761730902777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45959.761730902777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45959.761730902777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45959.761730902777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45959.761730902777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45959.761730902777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45959.761730902777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45959.761730902777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45959.761730902777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45959.761730902777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45959.761730902777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45959.761730902777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45959.761730902777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45959.761730902777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45959.761730902777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45959.761730902777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45959.761730902777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45959.761730902777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45959.761730902777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45959.761730902777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45959.761730902777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45959.761730902777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45959.761730902777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45959.761730902777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45959.761730902777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45959.761730902777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45959.761730902777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45959.761730902777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45959.761730902777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45959.761730902777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45959.761730902777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45959.761730902777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45959.761730902777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45959.761730902777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45959.761730902777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45959.761730902777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45959.761730902777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45959.761730902777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45959.761730902777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45959.761730902777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45959.761730902777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45959.761730902777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45959.761730902777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45959.761730902777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45959.761730902777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45959.761730902777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45959.761730902777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45959.761730902777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45959.761730902777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45959.761730902777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45959.761730902777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45959.761730902777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45959.761730902777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45959.761730902777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45959.761730902777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45959.761730902777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45959.761730902777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45959.761730902777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45959.761730902777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45959.761730902777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45959.761730902777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45959.761730902777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45959.761730902777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45959.761730902777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45959.761730902777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45959.761730902777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45959.761730902777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45959.761730902777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45959.761730902777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45959.761730902777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45959.761730902777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45959.761730902777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45959.761730902777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45959.761730902777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45959.761730902777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45959.761730902777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45959.761730902777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45959.761730902777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45959.761730902777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45959.761730902777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45959.761730902777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45959.761730902777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45959.761730902777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45959.761730902777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45959.761730902777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45959.761730902777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45959.761730902777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45959.761730902777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45959.761730902777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45959.761730902777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45959.761730902777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45959.761730902777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45959.761730902777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45959.761730902777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45959.761730902777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45959.761730902777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45959.761730902777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45959.761730902777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45959.761730902777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45959.761730902777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45959.761730902777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45959.761730902777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45959.761730902777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45959.761730902777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45959.761730902777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45959.761730902777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45959.761730902777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45959.761730902777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45959.761730902777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45959.761730902777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45959.761730902777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45959.761730902777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45959.761730902777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45959.761730902777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45959.761730902777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45959.761730902777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45959.761730902777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45959.761730902777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45959.761730902777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45959.761730902777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45959.761730902777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45959.761730902777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45959.761730902777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45959.761730902777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45959.761730902777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45959.761730902777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45959.761730902777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45959.761730902777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45959.761730902777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45959.761730902777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45959.761730902777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45959.761730902777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45959.761730902777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45959.761730902777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45959.761730902777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45959.761730902777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45959.761730902777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45959.761730902777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45959.761730902777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45959.761730902777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45959.761730902777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45959.761730902777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45959.761730902777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45959.761730902777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45959.761730902777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45959.761730902777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45959.761730902777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45959.761730902777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45959.761730902777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45959.761730902777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45959.761730902777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45959.761730902777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45959.761730902777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45959.761730902777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45959.761730902777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45959.761730902777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45959.761730902777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45959.761730902777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45959.761730902777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45959.761730902777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45959.761730902777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45959.761730902777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45959.761730902777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45959.761730902777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45959.761730902777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45959.761730902777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45959.761730902777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45959.761730902777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45959.761730902777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45959.761730902777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45959.761730902777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45959.761730902777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45959.761730902777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45959.761730902777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45959.761730902777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45959.761730902777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45959.761730902777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45959.761730902777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45959.761730902777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45959.761730902777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45959.761730902777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45959.761730902777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45959.761730902777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45959.761730902777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45959.761730902777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45959.761730902777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45959.761730902777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45959.761730902777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45959.761730902777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45959.761730902777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45959.761730902777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45959.761730902777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45959.761730902777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45959.761730902777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45959.761730902777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45959.761730902777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45959.761730902777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45959.761730902777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45959.761730902777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45959.761730902777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45959.761730902777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45959.761730902777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45959.761730902777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45959.761730902777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45959.761730902777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45959.761730902777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45959.761730902777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45959.761730902777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45959.761730902777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45959.761730902777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45959.761730902777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45959.761730902777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45959.761730902777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45959.761730902777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45959.761730902777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45959.761730902777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45959.761730902777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45959.761730902777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45959.761730902777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45959.761730902777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45959.761730902777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45959.761730902777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45959.761730902777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45959.761730902777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45959.761730902777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45959.761730902777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45959.761730902777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45959.761730902777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45959.761730902777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45959.761730902777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45959.761730902777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45959.761730902777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45959.761730902777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45959.761730902777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45959.761730902777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45959.761730902777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45959.761730902777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45959.761730902777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45959.761730902777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45959.761730902777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45959.761730902777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45959.761730902777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45959.761730902777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45959.761730902777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45959.761730902777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45959.761730902777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45959.761730902777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45959.761730902777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45959.761730902777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45959.761730902777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45959.761730902777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45959.761730902777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45959.761730902777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45959.761730902777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45959.761730902777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45959.761730902777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45959.761730902777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45959.761730902777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45959.761730902777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45959.761730902777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45959.761730902777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45959.761730902777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45959.761730902777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45959.761730902777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45959.761730902777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45959.761730902777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45959.761730902777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45959.761730902777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45959.761730902777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45959.761730902777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45959.761730902777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45959.761730902777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45959.761730902777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45959.761730902777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45959.761730902777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45959.761730902777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45959.761730902777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45959.761730902777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45959.761730902777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45959.761730902777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45959.761730902777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45959.761730902777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45959.761730902777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45959.761730902777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45959.761730902777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45959.761730902777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45959.761730902777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45959.761730902777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45959.761730902777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45959.761730902777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45959.761730902777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45959.761730902777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45959.761730902777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45959.761730902777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45959.761730902777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45959.761730902777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45959.761730902777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45959.761730902777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45959.761730902777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45959.761730902777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45959.761730902777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45959.761730902777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45959.761730902777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45959.761730902777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45959.761730902777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45959.761730902777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45959.761730902777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45959.761730902777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45959.761730902777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45959.761730902777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45959.761730902777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45959.761730902777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45959.761730902777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45959.761730902777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45959.761730902777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45959.761730902777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45959.761730902777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45959.761730902777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45959.761730902777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45959.761730902777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45959.761730902777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45959.761730902777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45959.761730902777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45959.761730902777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45959.761730902777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45959.761730902777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45959.761730902777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45959.761730902777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45959.761730902777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45959.761730902777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45959.761730902777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45959.761730902777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45959.761730902777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45959.761730902777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45959.761730902777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45959.761730902777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45959.761730902777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45959.761730902777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45959.761730902777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45959.761730902777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45959.761730902777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45959.761730902777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45959.761730902777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45959.761730902777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45959.761730902777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45959.761730902777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45959.761730902777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45959.761730902777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45959.761730902777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45959.761730902777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45959.761730902777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45959.761730902777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45959.761730902777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45959.761730902777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45959.761730902777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45959.761730902777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45959.761730902777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45959.761730902777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45959.761730902777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45959.761730902777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45959.761730902777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45959.761730902777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45959.761730902777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45959.761730902777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45959.761730902777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45959.761730902777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45959.761730902777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45959.761730902777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45959.761730902777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45959.761730902777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45959.761730902777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45959.761730902777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45959.761730902777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45959.761730902777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45959.761730902777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45959.761730902777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45959.761730902777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45959.761730902777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45959.761730902777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45959.761730902777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45959.761730902777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45959.761730902777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45959.761730902777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45959.761730902777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45959.761730902777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45959.761730902777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45959.761730902777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45959.761730902777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45959.761730902777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45959.761730902777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45959.761730902777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45959.761730902777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45959.761730902777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45959.761730902777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45959.761730902777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45959.761730902777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45959.761730902777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45959.761730902777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45959.761730902777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45959.761730902777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45959.761730902777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45959.761730902777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45959.761730902777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45959.761730902777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45959.761730902777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45959.761730902777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45959.761730902777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45959.761730902777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45959.761730902777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45959.761730902777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45959.761730902777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45959.761730902777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45959.761730902777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45959.761730902777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45959.761730902777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45959.761730902777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45959.761730902777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45959.761730902777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45959.761730902777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45959.761730902777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45959.761730902777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45959.761730902777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45959.761730902777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45959.761730902777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45959.761730902777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45959.761730902777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45959.761730902777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45959.761730902777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45959.761730902777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45959.761730902777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45959.761730902777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45959.761730902777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45959.761730902777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45959.761730902777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45959.761730902777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45959.761730902777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45959.761730902777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45959.761730902777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45959.761730902777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45959.761730902777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45959.761730902777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45959.761730902777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45959.761730902777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45959.761730902777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45959.761730902777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45959.761730902777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45959.761730902777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45959.761730902777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45959.761730902777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45959.761730902777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45959.761730902777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45959.761730902777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45959.761730902777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45959.761730902777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45959.761730902777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45959.761730902777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45959.761730902777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45959.761730902777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45959.761730902777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45959.761730902777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45959.761730902777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45959.761730902777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45959.761730902777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45959.761730902777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45959.761730902777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45959.761730902777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45959.761730902777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45959.761730902777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45959.761730902777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45959.761730902777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45959.761730902777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45959.761730902777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45959.761730902777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45959.761730902777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45959.761730902777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45959.761730902777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45959.761730902777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45959.761730902777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45959.761730902777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45959.761730902777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45959.761730902777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45959.761730902777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45959.761730902777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45959.761730902777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45959.761730902777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45959.761730902777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45959.761730902777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45959.761730902777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45959.761730902777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45959.761730902777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45959.761730902777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45959.761730902777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45959.761730902777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45959.761730902777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45959.761730902777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45959.761730902777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45959.761730902777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45959.761730902777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45959.761730902777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45959.761730902777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45959.761730902777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45959.761730902777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45959.761730902777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45959.761730902777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45959.761730902777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45959.761730902777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45959.761730902777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45959.761730902777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45959.761730902777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45959.761730902777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45959.761730902777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45959.761730902777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45959.761730902777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45959.761730902777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45959.761730902777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45959.761730902777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45959.761730902777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45959.761730902777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45959.761730902777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45959.761730902777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45959.761730902777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45959.761730902777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45959.761730902777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45959.761730902777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45959.761730902777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45959.761730902777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45959.761730902777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45959.761730902777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45959.761730902777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45959.761730902777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45959.761730902777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45959.761730902777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45959.761730902777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45959.761730902777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45959.761730902777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45959.761730902777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45959.761730902777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45959.761730902777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45959.761730902777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45959.761730902777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45959.761730902777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45959.761730902777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45959.761730902777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45959.761730902777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45959.761730902777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45959.761730902777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45959.761730902777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45959.761730902777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45959.761730902777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45959.761730902777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45959.761730902777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45959.761730902777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45959.761730902777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45959.761730902777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45959.761730902777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45959.761730902777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45959.761730902777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45959.761730902777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45959.761730902777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45959.761730902777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45959.761730902777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45959.761730902777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45959.761730902777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45959.761730902777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45959.761730902777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45959.761730902777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45959.761730902777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45959.761730902777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45959.761730902777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45959.761730902777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45959.761730902777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45959.761730902777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45959.761730902777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45959.761730902777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45959.761730902777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45959.761730902777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45959.761730902777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45959.761730902777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45959.761730902777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45959.761730902777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45959.761730902777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45959.761730902777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45959.761730902777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45959.761730902777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45959.761730902777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45959.761730902777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45959.761730902777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45959.761730902777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45959.761730902777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45959.761730902777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45959.761730902777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45959.761730902777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45959.761730902777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45959.761730902777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45959.761730902777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45959.761730902777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45959.761730902777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45959.761730902777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45959.761730902777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45959.761730902777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45959.761730902777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45959.761730902777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45959.761730902777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45959.761730902777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45959.761730902777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45959.761730902777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45959.761730902777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45959.761730902777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45959.761730902777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45959.761730902777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45959.761730902777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45959.761730902777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45959.761730902777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45959.761730902777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45959.761730902777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45959.761730902777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45959.761730902777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45959.761730902777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45959.761730902777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45959.761730902777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45959.761730902777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45959.761730902777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45959.761730902777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45959.761730902777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45959.761730902777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45959.761730902777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45959.761730902777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45959.761730902777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45959.761730902777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45959.761730902777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45959.761730902777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45959.761730902777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45959.761730902777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45959.761730902777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45959.761730902777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45959.761730902777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45959.761730902777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45959.761730902777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45959.761730902777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45959.761730902777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45959.761730902777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45959.761730902777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45959.761730902777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45959.761730902777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45959.761730902777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45959.761730902777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45959.761730902777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45959.761730902777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45959.761730902777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45959.761730902777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45959.761730902777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45959.761730902777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45959.761730902777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45959.761730902777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45959.761730902777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45959.761730902777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45959.761730902777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45959.761730902777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45959.761730902777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45959.761730902777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45959.761730902777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45959.761730902777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45959.761730902777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45959.761730902777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45959.761730902777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45959.761730902777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45959.761730902777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45959.761730902777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45959.761730902777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45959.761730902777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45959.761730902777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45959.761730902777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45959.761730902777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45959.761730902777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45959.761730902777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45959.761730902777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45959.761730902777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45959.761730902777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45959.761730902777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45959.761730902777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45959.761730902777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45959.761730902777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45959.761730902777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45959.761730902777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45959.761730902777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45959.761730902777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45959.761730902777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45959.761730902777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45959.761730902777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45959.761730902777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45959.761730902777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45959.761730902777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45959.761730902777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45959.761730902777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45959.761730902777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45959.761730902777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45959.761730902777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45959.761730902777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45959.761730902777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45959.761730902777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45959.761730902777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45959.761730902777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45959.761730902777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45959.761730902777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45959.761730902777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45959.761730902777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45959.761730902777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45959.761730902777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45959.761730902777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45959.761730902777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45959.761730902777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45959.761730902777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45959.761730902777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45959.761730902777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45959.761730902777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45959.761730902777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45959.761730902777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45959.761730902777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45959.761730902777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45959.761730902777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45959.761730902777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45959.761730902777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45959.761730902777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45959.761730902777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45959.761730902777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45959.761730902777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45959.761730902777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45959.761730902777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45959.761730902777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45959.761730902777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45959.761730902777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45959.761730902777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45959.761730902777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45959.761730902777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45959.761730902777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45959.761730902777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45959.761730902777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45959.761730902777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45959.761730902777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45959.761730902777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45959.761730902777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45959.761730902777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45959.761730902777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45959.761730902777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45959.761730902777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45959.761730902777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45959.761730902777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45959.761730902777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45959.761730902777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45959.761730902777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45959.761730902777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45959.761730902777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45959.761730902777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45959.761730902777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45959.761730902777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45959.761730902777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45959.761730902777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45959.761730902777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45959.761730902777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45959.761730902777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45959.761730902777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45959.761730902777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45959.761730902777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45959.761730902777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45959.761730902777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45959.761730902777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45959.761730902777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45959.761730902777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45959.761730902777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45959.761730902777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45959.761730902777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45959.761730902777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45959.761730902777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45959.761730902777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45959.761730902777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45959.761730902777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45959.761730902777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45959.761730902777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45959.761730902777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45959.761730902777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45959.761730902777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45959.761730902777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45959.761730902777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45959.761730902777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45959.761730902777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45959.761730902777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45959.761730902777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45959.761730902777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45959.761730902777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45959.761730902777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45959.761730902777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45959.761730902777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45959.761730902777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45959.761730902777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45959.761730902777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45959.761730902777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45959.761730902777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45959.761730902777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45959.761730902777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45959.761730902777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45959.761730902777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45959.761730902777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45959.761730902777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45959.761730902777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45959.761730902777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45959.761730902777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45959.761730902777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45959.761730902777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45959.761730902777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45959.761730902777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45959.761730902777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45959.761730902777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45959.761730902777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45959.761730902777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45959.761730902777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45959.761730902777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45959.761730902777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45959.761730902777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45959.761730902777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45959.761730902777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45959.761730902777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45959.761730902777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45959.761730902777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45959.761730902777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45959.761730902777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45959.761730902777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45959.761730902777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45959.761730902777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45959.761730902777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45959.761730902777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45959.761730902777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45959.761730902777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45959.761730902777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45959.761730902777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45959.761730902777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45959.761730902777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45959.761730902777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45959.761730902777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45959.761730902777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45959.761730902777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45959.761730902777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45959.761730902777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45959.761730902777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45959.761730902777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45959.761730902777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45959.761730902777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45959.761730902777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45959.761730902777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45959.761730902777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45959.761730902777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45959.761730902777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45959.761730902777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45959.761730902777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45959.761730902777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45959.761730902777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45959.761730902777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45959.761730902777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45959.761730902777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45959.761730902777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45959.761730902777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45959.761730902777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45959.761730902777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45959.761730902777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45959.761730902777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45959.761730902777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45959.761730902777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45959.761730902777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45959.761730902777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45959.761730902777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45959.761730902777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45959.761730902777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45959.761730902777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45959.761730902777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45959.761730902777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45959.761730902777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45959.761730902777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45959.761730902777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45959.761730902777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45959.761730902777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45959.761730902777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45959.761730902777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45959.761730902777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45959.761730902777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45959.761730902777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45959.761730902777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45959.761730902777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45959.761730902777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45959.761730902777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45959.761730902777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45959.761730902777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45959.761730902777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45959.761730902777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45959.761730902777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45959.761730902777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45959.761730902777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45959.761730902777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45959.761730902777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45959.761730902777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45959.761730902777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45959.761730902777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45959.761730902777</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256.28101331018115</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121" t="s">
        <v>39117</v>
      </c>
      <c r="E3" s="98" t="s">
        <v>39021</v>
      </c>
      <c r="F3" s="123">
        <v>45959.732627314814</v>
      </c>
      <c r="G3" s="124">
        <f ca="1">IFERROR(NOW()-F3,"")</f>
        <v>2.9103587963618338E-2</v>
      </c>
      <c r="H3" s="123">
        <v>45959.678969907407</v>
      </c>
      <c r="I3" s="119" t="str">
        <f>IFERROR(VLOOKUP(D3,DB!A:F,6,0),"")</f>
        <v>SCECO</v>
      </c>
      <c r="J3" s="119" t="str">
        <f>IFERROR(VLOOKUP(D3,DB!A:G,7,0),"")</f>
        <v>Dead</v>
      </c>
      <c r="K3" s="125" t="s">
        <v>39118</v>
      </c>
      <c r="L3" s="121" t="str">
        <f>IFERROR(VLOOKUP(D3,DB!A:I,9,0),"")</f>
        <v>Latis</v>
      </c>
    </row>
    <row r="4" spans="1:16" ht="15" customHeight="1">
      <c r="A4" s="119"/>
      <c r="B4" s="119" t="str">
        <f>IFERROR(VLOOKUP(D4,DB!A:K,11,0),"")</f>
        <v/>
      </c>
      <c r="C4" s="120"/>
      <c r="D4" s="121"/>
      <c r="E4" s="98"/>
      <c r="F4" s="123"/>
      <c r="G4" s="124">
        <f ca="1">IFERROR(NOW()-F4,"")</f>
        <v>45959.761730902777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45959.761730902777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45959.761730902777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45959.761730902777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45959.761730902777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45959.761730902777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45959.761730902777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45959.761730902777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45959.761730902777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45959.761730902777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45959.761730902777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45959.761730902777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45959.761730902777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45959.761730902777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45959.761730902777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45959.761730902777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45959.761730902777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45959.761730902777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45959.761730902777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45959.761730902777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45959.761730902777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45959.761730902777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45959.761730902777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45959.761730902777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45959.761730902777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45959.761730902777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45959.761730902777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45959.761730902777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45959.761730902777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45959.761730902777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45959.761730902777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45959.761730902777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45959.761730902777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45959.761730902777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45959.761730902777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45959.761730902777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45959.761730902777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45959.761730902777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45959.761730902777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45959.761730902777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45959.761730902777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45959.761730902777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45959.761730902777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45959.761730902777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45959.761730902777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45959.761730902777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45959.761730902777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45959.761730902777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45959.761730902777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45959.761730902777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45959.761730902777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45959.761730902777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45959.761730902777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45959.761730902777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45959.761730902777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45959.761730902777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45959.761730902777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45959.761730902777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45959.761730902777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45959.761730902777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45959.761730902777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45959.761730902777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45959.761730902777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45959.761730902777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45959.761730902777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45959.761730902777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45959.761730902777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45959.761730902777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45959.761730902777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45959.761730902777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45959.761730902777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45959.761730902777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45959.761730902777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45959.761730902777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45959.761730902777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45959.761730902777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45959.761730902777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45959.761730902777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45959.761730902777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45959.761730902777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45959.761730902777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45959.761730902777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45959.761730902777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45959.761730902777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45959.761730902777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45959.761730902777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45959.761730902777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45959.761730902777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45959.761730902777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45959.761730902777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45959.761730902777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45959.761730902777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45959.761730902777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45959.761730902777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45959.761730902777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45959.761730902777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45959.761730902777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45959.761730902777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45959.761730902777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45959.761730902777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45959.761730902777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45959.761730902777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45959.761730902777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45959.761730902777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45959.761730902777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45959.761730902777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45959.761730902777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45959.761730902777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45959.761730902777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45959.761730902777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45959.761730902777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45959.761730902777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45959.761730902777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45959.761730902777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45959.761730902777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45959.761730902777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45959.761730902777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45959.761730902777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45959.761730902777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45959.761730902777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45959.761730902777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45959.761730902777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45959.761730902777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45959.761730902777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45959.761730902777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45959.761730902777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45959.761730902777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45959.761730902777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45959.761730902777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45959.761730902777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45959.761730902777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45959.761730902777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45959.761730902777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45959.761730902777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45959.761730902777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45959.761730902777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45959.761730902777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45959.761730902777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45959.761730902777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45959.761730902777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45959.761730902777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45959.761730902777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45959.761730902777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45959.761730902777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45959.761730902777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45959.761730902777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45959.761730902777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45959.761730902777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45959.761730902777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45959.761730902777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45959.761730902777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45959.761730902777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45959.761730902777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45959.761730902777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45959.761730902777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45959.761730902777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45959.761730902777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45959.761730902777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45959.761730902777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45959.761730902777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45959.761730902777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45959.761730902777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45959.761730902777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45959.761730902777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67.929670717589033</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33.572853587960708</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11.10061979166494</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38224</v>
      </c>
      <c r="E5" s="152" t="s">
        <v>39104</v>
      </c>
      <c r="F5" s="153">
        <v>45959.68372685185</v>
      </c>
      <c r="G5" s="154">
        <f ca="1">IFERROR(NOW()-F5,"")</f>
        <v>7.8004050927120261E-2</v>
      </c>
      <c r="H5" s="153">
        <v>45959.661168981482</v>
      </c>
      <c r="I5" s="152" t="str">
        <f>IFERROR(VLOOKUP(D5,DB!A:F,6,0),"")</f>
        <v>SCECO</v>
      </c>
      <c r="J5" s="152" t="str">
        <f>IFERROR(VLOOKUP(D5,DB!A:G,7,0),"")</f>
        <v>Haj Removal</v>
      </c>
      <c r="K5" s="152" t="s">
        <v>39126</v>
      </c>
      <c r="L5" s="152" t="str">
        <f>IFERROR(VLOOKUP(D5,DB!A:I,9,0),"")</f>
        <v>Latis</v>
      </c>
    </row>
    <row r="6" spans="1:13" ht="30.75">
      <c r="A6" s="152" t="s">
        <v>39127</v>
      </c>
      <c r="B6" s="152" t="str">
        <f>IFERROR(VLOOKUP(D6,DB!A:K,11,0),"")</f>
        <v>R5</v>
      </c>
      <c r="C6" s="152">
        <v>1</v>
      </c>
      <c r="D6" s="152" t="s">
        <v>38174</v>
      </c>
      <c r="E6" s="152" t="s">
        <v>39104</v>
      </c>
      <c r="F6" s="153" t="s">
        <v>24</v>
      </c>
      <c r="G6" s="154" t="str">
        <f ca="1">IFERROR(NOW()-F6,"")</f>
        <v/>
      </c>
      <c r="H6" s="153">
        <v>45959.661168981482</v>
      </c>
      <c r="I6" s="152" t="str">
        <f>IFERROR(VLOOKUP(D6,DB!A:F,6,0),"")</f>
        <v>SCECO</v>
      </c>
      <c r="J6" s="152" t="str">
        <f>IFERROR(VLOOKUP(D6,DB!A:G,7,0),"")</f>
        <v>Haj Removal</v>
      </c>
      <c r="K6" s="152" t="s">
        <v>39126</v>
      </c>
      <c r="L6" s="152" t="str">
        <f>IFERROR(VLOOKUP(D6,DB!A:I,9,0),"")</f>
        <v>Latis</v>
      </c>
    </row>
    <row r="7" spans="1:13" ht="30.75">
      <c r="A7" s="152" t="s">
        <v>39127</v>
      </c>
      <c r="B7" s="152" t="str">
        <f>IFERROR(VLOOKUP(D7,DB!A:K,11,0),"")</f>
        <v>R5</v>
      </c>
      <c r="C7" s="152">
        <v>2</v>
      </c>
      <c r="D7" s="152" t="s">
        <v>38269</v>
      </c>
      <c r="E7" s="152" t="s">
        <v>39104</v>
      </c>
      <c r="F7" s="153" t="s">
        <v>24</v>
      </c>
      <c r="G7" s="154" t="str">
        <f ca="1">IFERROR(NOW()-F7,"")</f>
        <v/>
      </c>
      <c r="H7" s="153">
        <v>45959.661168981482</v>
      </c>
      <c r="I7" s="152" t="str">
        <f>IFERROR(VLOOKUP(D7,DB!A:F,6,0),"")</f>
        <v>SCECO</v>
      </c>
      <c r="J7" s="152" t="str">
        <f>IFERROR(VLOOKUP(D7,DB!A:G,7,0),"")</f>
        <v>Haj Removal</v>
      </c>
      <c r="K7" s="152" t="s">
        <v>39126</v>
      </c>
      <c r="L7" s="152" t="str">
        <f>IFERROR(VLOOKUP(D7,DB!A:I,9,0),"")</f>
        <v>Latis</v>
      </c>
    </row>
    <row r="8" spans="1:13" ht="30.75">
      <c r="A8" s="152" t="s">
        <v>39127</v>
      </c>
      <c r="B8" s="152" t="str">
        <f>IFERROR(VLOOKUP(D8,DB!A:K,11,0),"")</f>
        <v>R5</v>
      </c>
      <c r="C8" s="152">
        <v>2</v>
      </c>
      <c r="D8" s="152" t="s">
        <v>38229</v>
      </c>
      <c r="E8" s="152" t="s">
        <v>39104</v>
      </c>
      <c r="F8" s="153" t="s">
        <v>24</v>
      </c>
      <c r="G8" s="154" t="str">
        <f ca="1">IFERROR(NOW()-F8,"")</f>
        <v/>
      </c>
      <c r="H8" s="153">
        <v>45959.661168981482</v>
      </c>
      <c r="I8" s="152" t="str">
        <f>IFERROR(VLOOKUP(D8,DB!A:F,6,0),"")</f>
        <v>SCECO</v>
      </c>
      <c r="J8" s="152" t="str">
        <f>IFERROR(VLOOKUP(D8,DB!A:G,7,0),"")</f>
        <v>Haj Removal</v>
      </c>
      <c r="K8" s="152" t="s">
        <v>39128</v>
      </c>
      <c r="L8" s="152" t="str">
        <f>IFERROR(VLOOKUP(D8,DB!A:I,9,0),"")</f>
        <v>Latis</v>
      </c>
    </row>
    <row r="9" spans="1:13" ht="30.75">
      <c r="A9" s="152" t="s">
        <v>39127</v>
      </c>
      <c r="B9" s="152" t="str">
        <f>IFERROR(VLOOKUP(D9,DB!A:K,11,0),"")</f>
        <v>R5</v>
      </c>
      <c r="C9" s="152">
        <v>2</v>
      </c>
      <c r="D9" s="152" t="s">
        <v>38159</v>
      </c>
      <c r="E9" s="152" t="s">
        <v>39104</v>
      </c>
      <c r="F9" s="153" t="s">
        <v>24</v>
      </c>
      <c r="G9" s="154" t="str">
        <f ca="1">IFERROR(NOW()-F9,"")</f>
        <v/>
      </c>
      <c r="H9" s="153">
        <v>45959.661168981482</v>
      </c>
      <c r="I9" s="152" t="str">
        <f>IFERROR(VLOOKUP(D9,DB!A:F,6,0),"")</f>
        <v>SCECO</v>
      </c>
      <c r="J9" s="152" t="str">
        <f>IFERROR(VLOOKUP(D9,DB!A:G,7,0),"")</f>
        <v>Haj Removal</v>
      </c>
      <c r="K9" s="152" t="s">
        <v>39129</v>
      </c>
      <c r="L9" s="152" t="str">
        <f>IFERROR(VLOOKUP(D9,DB!A:I,9,0),"")</f>
        <v>Latis</v>
      </c>
    </row>
    <row r="10" spans="1:13" ht="15">
      <c r="A10" s="152"/>
      <c r="B10" s="152" t="str">
        <f>IFERROR(VLOOKUP(D10,DB!A:K,11,0),"")</f>
        <v/>
      </c>
      <c r="C10" s="152"/>
      <c r="D10"/>
      <c r="E10" s="152"/>
      <c r="F10" s="153"/>
      <c r="G10" s="154">
        <f ca="1">IFERROR(NOW()-F10,"")</f>
        <v>45959.761730902777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45959.761730902777</v>
      </c>
      <c r="H11" s="153"/>
      <c r="I11" s="152" t="str">
        <f>IFERROR(VLOOKUP(D11,DB!A:F,6,0),"")</f>
        <v/>
      </c>
      <c r="J11" s="152" t="str">
        <f>IFERROR(VLOOKUP(D11,DB!A:G,7,0),"")</f>
        <v/>
      </c>
      <c r="K11" s="152"/>
      <c r="L11" s="152" t="str">
        <f>IFERROR(VLOOKUP(D11,DB!A:I,9,0),"")</f>
        <v/>
      </c>
    </row>
    <row r="12" spans="1:13" ht="15.75">
      <c r="A12" s="152"/>
      <c r="B12" s="152" t="str">
        <f>IFERROR(VLOOKUP(D12,DB!A:K,11,0),"")</f>
        <v/>
      </c>
      <c r="C12" s="152"/>
      <c r="D12" s="169"/>
      <c r="E12" s="152"/>
      <c r="F12" s="153"/>
      <c r="G12" s="154">
        <f ca="1">IFERROR(NOW()-F12,"")</f>
        <v>45959.761730902777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45959.761730902777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45959.761730902777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45959.761730902777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45959.761730902777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45959.761730902777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45959.761730902777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45959.761730902777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45959.761730902777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45959.761730902777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45959.761730902777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45959.761730902777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45959.761730902777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45959.761730902777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45959.761730902777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45959.761730902777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45959.761730902777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45959.761730902777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45959.761730902777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45959.761730902777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45959.761730902777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45959.761730902777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45959.761730902777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45959.761730902777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45959.761730902777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45959.761730902777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45959.761730902777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45959.761730902777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45959.761730902777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45959.761730902777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45959.761730902777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45959.761730902777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45959.761730902777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45959.761730902777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45959.761730902777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45959.761730902777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45959.761730902777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45959.761730902777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45959.761730902777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45959.761730902777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45959.761730902777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45959.761730902777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45959.761730902777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45959.761730902777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45959.761730902777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45959.761730902777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45959.761730902777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45959.761730902777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45959.761730902777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45959.761730902777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45959.761730902777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45959.761730902777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45959.761730902777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45959.761730902777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45959.761730902777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45959.761730902777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45959.761730902777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45959.761730902777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45959.761730902777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45959.761730902777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45959.761730902777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45959.761730902777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45959.761730902777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45959.761730902777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45959.761730902777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45959.761730902777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45959.761730902777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45959.761730902777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45959.761730902777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45959.761730902777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45959.761730902777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45959.761730902777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45959.761730902777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45959.761730902777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45959.761730902777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45959.761730902777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45959.761730902777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45959.761730902777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45959.761730902777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45959.761730902777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45959.761730902777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45959.761730902777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45959.761730902777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45959.761730902777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45959.761730902777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45959.761730902777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45959.761730902777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45959.761730902777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45959.761730902777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45959.761730902777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45959.761730902777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45959.761730902777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45959.761730902777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45959.761730902777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45959.761730902777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45959.761730902777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45959.761730902777</v>
      </c>
      <c r="H108" s="153"/>
      <c r="I108" s="152" t="str">
        <f>IFERROR(VLOOKUP(D108,DB!A:F,6,0),"")</f>
        <v/>
      </c>
      <c r="J108" s="152" t="str">
        <f>IFERROR(VLOOKUP(D108,DB!A:G,7,0),"")</f>
        <v/>
      </c>
      <c r="K108" s="152"/>
      <c r="L108" s="152" t="str">
        <f>IFERROR(VLOOKUP(D108,DB!A:I,9,0),"")</f>
        <v/>
      </c>
    </row>
    <row r="109" spans="1:12" ht="15">
      <c r="A109" s="158"/>
      <c r="B109" s="158" t="str">
        <f>IFERROR(VLOOKUP(D109,DB!A:K,11,0),"")</f>
        <v/>
      </c>
      <c r="C109" s="158"/>
      <c r="D109" s="158"/>
      <c r="E109" s="158"/>
      <c r="F109" s="159"/>
      <c r="G109" s="160">
        <f ca="1">IFERROR(NOW()-F109,"")</f>
        <v>45959.761730902777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45959.761730902777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45959.761730902777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45959.761730902777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45959.761730902777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45959.761730902777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45959.761730902777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45959.761730902777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45959.761730902777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45959.761730902777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45959.761730902777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45959.761730902777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45959.761730902777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45959.761730902777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45959.761730902777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45959.761730902777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45959.761730902777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45959.761730902777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45959.761730902777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45959.761730902777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45959.761730902777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45959.761730902777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45959.761730902777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45959.761730902777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45959.761730902777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45959.761730902777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45959.761730902777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45959.761730902777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45959.761730902777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45959.761730902777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45959.761730902777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45959.761730902777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45959.761730902777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45959.761730902777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45959.761730902777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45959.761730902777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45959.761730902777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45959.761730902777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45959.761730902777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45959.761730902777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45959.761730902777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45959.761730902777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45959.761730902777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45959.761730902777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45959.761730902777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45959.761730902777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45959.761730902777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45959.761730902777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45959.761730902777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45959.761730902777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45959.761730902777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45959.761730902777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45959.761730902777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45959.761730902777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45959.761730902777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45959.761730902777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45959.761730902777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45959.761730902777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45959.761730902777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45959.761730902777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45959.761730902777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45959.761730902777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45959.761730902777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45959.761730902777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45959.761730902777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45959.761730902777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45959.761730902777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45959.761730902777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45959.761730902777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45959.761730902777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45959.761730902777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45959.761730902777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45959.761730902777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45959.761730902777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45959.761730902777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45959.761730902777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45959.761730902777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45959.761730902777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45959.761730902777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45959.761730902777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45959.761730902777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45959.761730902777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45959.761730902777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45959.761730902777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45959.761730902777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45959.761730902777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45959.761730902777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45959.761730902777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45959.761730902777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45959.761730902777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45959.761730902777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45959.761730902777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45959.761730902777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45959.761730902777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45959.761730902777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45959.761730902777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45959.761730902777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45959.761730902777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45959.761730902777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45959.761730902777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45959.761730902777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45959.761730902777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45959.761730902777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45959.761730902777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45959.761730902777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45959.761730902777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45959.761730902777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45959.761730902777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45959.761730902777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45959.761730902777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45959.761730902777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45959.761730902777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45959.761730902777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45959.761730902777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45959.761730902777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45959.761730902777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45959.761730902777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45959.761730902777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45959.761730902777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45959.761730902777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45959.761730902777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45959.761730902777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45959.761730902777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45959.761730902777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45959.761730902777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45959.761730902777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45959.761730902777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45959.761730902777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45959.761730902777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45959.761730902777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45959.761730902777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45959.761730902777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45959.761730902777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45959.761730902777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45959.761730902777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45959.761730902777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45959.761730902777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45959.761730902777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45959.761730902777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45959.761730902777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45959.761730902777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45959.761730902777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45959.761730902777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45959.761730902777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45959.761730902777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45959.761730902777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45959.761730902777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45959.761730902777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45959.761730902777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45959.761730902777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45959.761730902777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45959.761730902777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45959.761730902777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45959.761730902777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45959.761730902777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45959.761730902777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45959.761730902777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45959.761730902777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45959.761730902777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45959.761730902777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45959.761730902777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45959.761730902777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45959.761730902777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45959.761730902777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45959.761730902777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45959.761730902777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45959.761730902777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45959.761730902777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45959.761730902777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45959.761730902777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45959.761730902777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45959.761730902777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45959.761730902777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45959.761730902777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45959.761730902777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45959.761730902777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45959.761730902777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45959.761730902777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45959.761730902777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45959.761730902777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45959.761730902777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45959.761730902777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45959.761730902777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45959.761730902777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45959.761730902777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45959.761730902777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45959.761730902777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45959.761730902777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45959.761730902777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45959.761730902777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45959.761730902777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45959.761730902777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45959.761730902777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45959.761730902777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45959.761730902777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45959.761730902777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45959.761730902777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45959.761730902777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45959.761730902777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45959.761730902777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45959.761730902777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45959.761730902777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45959.761730902777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45959.761730902777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45959.761730902777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45959.761730902777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45959.761730902777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45959.761730902777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45959.761730902777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45959.761730902777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45959.761730902777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45959.761730902777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45959.761730902777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45959.761730902777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45959.761730902777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45959.761730902777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45959.761730902777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45959.761730902777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45959.761730902777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45959.761730902777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45959.761730902777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45959.761730902777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45959.761730902777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45959.761730902777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45959.761730902777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45959.761730902777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45959.761730902777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45959.761730902777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45959.761730902777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45959.761730902777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45959.761730902777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45959.761730902777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45959.761730902777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45959.761730902777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45959.761730902777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45959.761730902777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45959.761730902777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45959.761730902777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45959.761730902777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45959.761730902777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45959.761730902777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45959.761730902777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45959.761730902777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45959.761730902777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45959.761730902777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45959.761730902777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45959.761730902777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45959.761730902777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45959.761730902777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45959.761730902777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45959.761730902777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45959.761730902777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45959.761730902777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45959.761730902777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45959.761730902777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45959.761730902777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45959.761730902777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45959.761730902777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45959.761730902777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45959.761730902777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45959.761730902777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45959.761730902777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45959.761730902777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45959.761730902777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45959.761730902777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45959.761730902777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45959.761730902777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45959.761730902777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45959.761730902777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45959.761730902777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45959.761730902777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45959.761730902777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45959.761730902777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45959.761730902777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45959.761730902777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45959.761730902777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45959.761730902777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45959.761730902777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45959.761730902777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45959.761730902777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45959.761730902777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45959.761730902777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45959.761730902777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45959.761730902777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45959.761730902777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45959.761730902777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45959.761730902777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45959.761730902777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45959.761730902777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45959.761730902777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45959.761730902777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45959.761730902777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45959.761730902777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45959.761730902777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45959.761730902777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45959.761730902777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45959.761730902777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45959.761730902777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45959.761730902777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45959.761730902777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45959.761730902777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45959.761730902777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45959.761730902777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45959.761730902777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45959.761730902777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45959.761730902777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45959.761730902777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45959.761730902777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45959.761730902777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45959.761730902777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45959.761730902777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45959.761730902777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45959.761730902777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45959.761730902777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45959.761730902777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45959.761730902777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45959.761730902777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45959.761730902777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45959.761730902777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45959.761730902777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45959.761730902777</v>
      </c>
      <c r="H429" s="159"/>
      <c r="I429" s="158" t="str">
        <f>IFERROR(VLOOKUP(D429,DB!A:F,6,0),"")</f>
        <v/>
      </c>
      <c r="J429" s="158" t="str">
        <f>IFERROR(VLOOKUP(D429,DB!A:G,7,0),"")</f>
        <v/>
      </c>
      <c r="K429" s="158"/>
      <c r="L429" s="158" t="str">
        <f>IFERROR(VLOOKUP(D429,DB!A:I,9,0),"")</f>
        <v/>
      </c>
    </row>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9" ht="15"/>
    <row r="540" ht="15"/>
    <row r="542" ht="15"/>
    <row r="543" ht="15"/>
    <row r="544" ht="15"/>
    <row r="545" ht="15"/>
    <row r="547" ht="15"/>
    <row r="548" ht="15"/>
    <row r="555" ht="15"/>
    <row r="556" ht="15"/>
    <row r="557" ht="15"/>
    <row r="558" ht="15"/>
    <row r="559" ht="15"/>
    <row r="560" ht="15"/>
    <row r="563" ht="15"/>
    <row r="564" ht="15"/>
    <row r="565" ht="15"/>
    <row r="566" ht="15"/>
    <row r="567" ht="15"/>
    <row r="568" ht="15"/>
    <row r="569" ht="15"/>
    <row r="570" ht="15"/>
    <row r="571" ht="15"/>
    <row r="572" ht="15"/>
    <row r="573" ht="15"/>
    <row r="574"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30" ht="15"/>
    <row r="631" ht="15"/>
    <row r="668" ht="15"/>
    <row r="669" ht="15"/>
    <row r="670" ht="15"/>
    <row r="671" ht="15"/>
    <row r="672" ht="15"/>
    <row r="673" ht="15"/>
    <row r="674" ht="15"/>
    <row r="675" ht="15"/>
    <row r="676" ht="15"/>
    <row r="677"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760" ht="15"/>
    <row r="762" ht="15"/>
    <row r="763"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6" ht="15"/>
    <row r="797" ht="15"/>
    <row r="967" ht="15"/>
    <row r="968" ht="15"/>
    <row r="969" ht="15"/>
    <row r="970" ht="15"/>
    <row r="971" ht="15"/>
    <row r="972" ht="15"/>
    <row r="978" ht="15"/>
    <row r="979" ht="15"/>
    <row r="980" ht="15"/>
    <row r="981" ht="15"/>
    <row r="982" ht="15"/>
    <row r="983" ht="15"/>
    <row r="984"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5" ht="15"/>
    <row r="1036" ht="15"/>
    <row r="1042" ht="15"/>
    <row r="1043" ht="15"/>
    <row r="1045" ht="15"/>
    <row r="1046" ht="15"/>
    <row r="1047" ht="15"/>
    <row r="1048" ht="15"/>
    <row r="1049" ht="15"/>
    <row r="1050" ht="15"/>
    <row r="1051" ht="15"/>
    <row r="1053" ht="15"/>
    <row r="1054" ht="15"/>
    <row r="1055"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90" ht="15"/>
    <row r="1191" ht="15"/>
    <row r="1194" ht="15"/>
    <row r="1195" ht="15"/>
    <row r="1196" ht="15"/>
    <row r="1197" ht="15"/>
    <row r="1198" ht="15"/>
    <row r="1199" ht="15"/>
    <row r="1200" ht="15"/>
    <row r="1201" ht="15"/>
    <row r="1204" ht="15"/>
    <row r="1205" ht="15"/>
    <row r="1206" ht="15"/>
    <row r="1207" ht="15"/>
    <row r="1208" ht="15"/>
    <row r="1209" ht="15"/>
    <row r="1210" ht="15"/>
    <row r="1211" ht="15"/>
    <row r="1212" ht="15"/>
    <row r="1213" ht="15"/>
    <row r="1214" ht="15"/>
    <row r="1215" ht="15"/>
    <row r="1217" ht="15"/>
    <row r="1218" ht="15"/>
    <row r="1219" ht="15"/>
    <row r="1222" ht="15"/>
    <row r="1224" ht="15"/>
    <row r="1226" ht="15"/>
    <row r="1229" ht="15"/>
    <row r="1230" ht="15"/>
    <row r="1231" ht="15"/>
    <row r="1233" ht="15"/>
    <row r="1235" ht="15"/>
    <row r="1236" ht="15"/>
    <row r="1237" ht="15"/>
    <row r="1238" ht="15"/>
    <row r="1239" ht="15"/>
    <row r="1241" ht="15"/>
    <row r="1242" ht="15"/>
    <row r="1243" ht="15"/>
    <row r="1244" ht="15"/>
    <row r="1246" ht="15"/>
    <row r="1248" ht="15"/>
    <row r="1249" ht="15"/>
    <row r="1251" ht="15"/>
    <row r="1252" ht="15"/>
    <row r="1253" ht="15"/>
    <row r="1254" ht="15"/>
    <row r="1256" ht="15"/>
    <row r="1258" ht="15"/>
    <row r="1259" ht="15"/>
    <row r="1260" ht="15"/>
    <row r="1261" ht="15"/>
    <row r="1263" ht="15"/>
    <row r="1264" ht="15"/>
    <row r="1265" ht="15"/>
    <row r="1266" ht="15"/>
    <row r="1267" ht="15"/>
    <row r="1268" ht="15"/>
    <row r="1269" ht="15"/>
    <row r="1272" ht="15"/>
    <row r="1274" ht="15"/>
    <row r="1275" ht="15"/>
    <row r="1276" ht="15"/>
    <row r="1277" ht="15"/>
    <row r="1278" ht="15"/>
    <row r="1279" ht="15"/>
    <row r="1280" ht="15"/>
    <row r="1281" ht="15"/>
    <row r="1284" ht="15"/>
    <row r="1285" ht="15"/>
    <row r="1287" ht="15"/>
    <row r="1289" ht="15"/>
    <row r="1290" ht="15"/>
    <row r="1291" ht="15"/>
    <row r="1292" ht="15"/>
    <row r="1293" ht="15"/>
    <row r="1297" ht="15"/>
    <row r="1298" ht="15"/>
    <row r="1300" ht="15"/>
    <row r="1302" ht="15"/>
  </sheetData>
  <dataValidations count="2">
    <dataValidation allowBlank="1" showInputMessage="1" showErrorMessage="1" sqref="E1" xr:uid="{920C6338-E771-4DAE-8C89-92A9093EA4DE}"/>
    <dataValidation type="list" allowBlank="1" showInputMessage="1" showErrorMessage="1" sqref="E2:E42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45959.761730902777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45959.761730902777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1"/>
      <c r="E4" s="106"/>
      <c r="F4" s="107"/>
      <c r="G4" s="77">
        <f ca="1">IFERROR(NOW()-F4,"-")</f>
        <v>45959.761730902777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1"/>
      <c r="E5" s="106"/>
      <c r="F5" s="107"/>
      <c r="G5" s="77">
        <f ca="1">IFERROR(NOW()-F5,"-")</f>
        <v>45959.761730902777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45959.761730902777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45959.761730902777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45959.761730902777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45959.761730902777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45959.761730902777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45959.761730902777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45959.761730902777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45959.761730902777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45959.761730902777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45959.761730902777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45959.761730902777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45959.761730902777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45959.761730902777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45959.761730902777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45959.761730902777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45959.761730902777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45959.761730902777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45959.761730902777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45959.761730902777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45959.761730902777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45959.761730902777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45959.761730902777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45959.761730902777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45959.761730902777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45959.761730902777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45959.761730902777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45959.761730902777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45959.761730902777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45959.761730902777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45959.761730902777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45959.761730902777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45959.761730902777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45959.761730902777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45959.761730902777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45959.761730902777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45959.761730902777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45959.761730902777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45959.761730902777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45959.761730902777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45959.761730902777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45959.761730902777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45959.761730902777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45959.761730902777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45959.761730902777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45959.761730902777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45959.761730902777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45959.761730902777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45959.761730902777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45959.761730902777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45959.761730902777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45959.761730902777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45959.761730902777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45959.761730902777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45959.761730902777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45959.761730902777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45959.761730902777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45959.761730902777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45959.761730902777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45959.761730902777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45959.761730902777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45959.761730902777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45959.761730902777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45959.761730902777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45959.761730902777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45959.761730902777</v>
      </c>
      <c r="H70" s="107"/>
      <c r="I70" s="103" t="str">
        <f>IFERROR(VLOOKUP(D70,DB!A:F,6,0),"")</f>
        <v/>
      </c>
      <c r="J70" s="102" t="str">
        <f>IFERROR(VLOOKUP(D70,DB!A:G,7,0),"")</f>
        <v/>
      </c>
      <c r="K70" s="108"/>
      <c r="L70" s="109" t="str">
        <f>IFERROR(VLOOKUP(D70,DB!A:I,9,0),"")</f>
        <v/>
      </c>
    </row>
  </sheetData>
  <dataValidations count="2">
    <dataValidation allowBlank="1" showInputMessage="1" showErrorMessage="1" sqref="E1" xr:uid="{380493DB-286A-4683-AF55-C78F04945A49}"/>
    <dataValidation type="list" allowBlank="1" showInputMessage="1" showErrorMessage="1" sqref="E2:E7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2025-10-29T15:18:13Z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