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74" documentId="13_ncr:1_{F6CB121F-512D-4AA6-A0C1-0FB36C537598}" xr6:coauthVersionLast="47" xr6:coauthVersionMax="47" xr10:uidLastSave="{BDD12F6A-2EFA-4B39-A35A-AB141ABFF27F}"/>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<sst xmlns="http://schemas.openxmlformats.org/spreadsheetml/2006/main" count="180318" uniqueCount="39127">
  <si>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</si>
  <si>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</si>
  <si>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</si>
  <si>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</si>
  <si>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</si>
  <si>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</si>
  <si>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</si>
  <si>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</si>
  <si>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</si>
  <si>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</si>
  <si>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</si>
  <si>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</si>
  <si>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</si>
  <si>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</si>
  <si>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</si>
  <si>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</si>
  <si>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</si>
  <si>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</si>
  <si>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</si>
  <si>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</si>
  <si>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</si>
  <si>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</si>
  <si>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</si>
  <si>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</si>
  <si>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</si>
  <si>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</si>
  <si>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</si>
  <si>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</si>
  <si>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</si>
  <si>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</si>
  <si>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</si>
  <si>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</si>
  <si>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</si>
  <si>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</si>
  <si>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</si>
  <si>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</si>
  <si>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</si>
  <si>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</si>
  <si>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</si>
  <si>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</si>
  <si>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</si>
  <si>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</si>
  <si>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</si>
  <si>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</si>
  <si>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</si>
  <si>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</si>
  <si>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</si>
  <si>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</si>
  <si>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</si>
  <si>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</si>
  <si>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</si>
  <si>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</si>
  <si>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</si>
  <si>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</si>
  <si>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</si>
  <si>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</si>
  <si>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</si>
  <si>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</si>
  <si>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</si>
  <si>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</si>
  <si>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</si>
  <si>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</si>
  <si>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</si>
  <si>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</si>
  <si>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</si>
  <si>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</si>
  <si>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</si>
  <si>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</si>
  <si>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</si>
  <si>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</si>
  <si>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</si>
  <si>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</si>
  <si>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</si>
  <si>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</si>
  <si>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</si>
  <si>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</si>
  <si>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</si>
  <si>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</si>
  <si>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</si>
  <si>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</si>
  <si>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</si>
  <si>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</si>
  <si>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</si>
  <si>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</si>
  <si>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</si>
  <si>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</si>
  <si>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</si>
  <si>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</si>
  <si>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</si>
  <si>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</si>
  <si>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</si>
  <si>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</si>
  <si>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</si>
  <si>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</si>
  <si>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</si>
  <si>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</si>
  <si>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</si>
  <si>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</si>
  <si>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</si>
  <si>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</si>
  <si>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</si>
  <si>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</si>
  <si>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</si>
  <si>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</si>
  <si>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</si>
  <si>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</si>
  <si>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</si>
  <si>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</si>
  <si>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</si>
  <si>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</si>
  <si>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</si>
  <si>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</si>
  <si>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</si>
  <si>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</si>
  <si>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</si>
  <si>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</si>
  <si>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</si>
  <si>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</si>
  <si>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</si>
  <si>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</si>
  <si>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</si>
  <si>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</si>
  <si>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</si>
  <si>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</si>
  <si>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</si>
  <si>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</si>
  <si>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</si>
  <si>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</si>
  <si>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</si>
  <si>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</si>
  <si>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</si>
  <si>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</si>
  <si>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</si>
  <si>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</si>
  <si>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</si>
  <si>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</si>
  <si>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</si>
  <si>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</si>
  <si>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</si>
  <si>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</si>
  <si>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</si>
  <si>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</si>
  <si>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</si>
  <si>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</si>
  <si>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</si>
  <si>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</si>
  <si>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</si>
  <si>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</si>
  <si>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</si>
  <si>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</si>
  <si>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</si>
  <si>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</si>
  <si>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</si>
  <si>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</si>
  <si>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</si>
  <si>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</si>
  <si>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</si>
  <si>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</si>
  <si>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</si>
  <si>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</si>
  <si>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</si>
  <si>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</si>
  <si>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</si>
  <si>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</si>
  <si>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</si>
  <si>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</si>
  <si>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</si>
  <si>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</si>
  <si>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</si>
  <si>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</si>
  <si>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</si>
  <si>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</si>
  <si>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</si>
  <si>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</si>
  <si>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</si>
  <si>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</si>
  <si>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</si>
  <si>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</si>
  <si>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</si>
  <si>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</si>
  <si>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</si>
  <si>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</si>
  <si>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</si>
  <si>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</si>
  <si>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</si>
  <si>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</si>
  <si>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</si>
  <si>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</si>
  <si>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</si>
  <si>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</si>
  <si>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</si>
  <si>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</si>
  <si>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</si>
  <si>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</si>
  <si>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</si>
  <si>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</si>
  <si>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</si>
  <si>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</si>
  <si>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</si>
  <si>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</si>
  <si>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</si>
  <si>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</si>
  <si>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</si>
  <si>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</si>
  <si>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</si>
  <si>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</si>
  <si>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</si>
  <si>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</si>
  <si>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</si>
  <si>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</si>
  <si>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</si>
  <si>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</si>
  <si>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</si>
  <si>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</si>
  <si>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</si>
  <si>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</si>
  <si>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</si>
  <si>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</si>
  <si>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</si>
  <si>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</si>
  <si>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</si>
  <si>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</si>
  <si>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</si>
  <si>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</si>
  <si>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</si>
  <si>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</si>
  <si>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</si>
  <si>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</si>
  <si>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</si>
  <si>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</si>
  <si>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</si>
  <si>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</si>
  <si>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</si>
  <si>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</si>
  <si>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</si>
  <si>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</si>
  <si>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</si>
  <si>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</si>
  <si>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</si>
  <si>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</si>
  <si>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</si>
  <si>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</si>
  <si>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</si>
  <si>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</si>
  <si>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</si>
  <si>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</si>
  <si>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</si>
  <si>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</si>
  <si>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</si>
  <si>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</si>
  <si>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</si>
  <si>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</si>
  <si>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</si>
  <si>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</si>
  <si>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</si>
  <si>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</si>
  <si>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</si>
  <si>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</si>
  <si>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</si>
  <si>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</si>
  <si>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</si>
  <si>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</si>
  <si>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</si>
  <si>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</si>
  <si>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</si>
  <si>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</si>
  <si>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</si>
  <si>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</si>
  <si>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</si>
  <si>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</si>
  <si>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</si>
  <si>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</si>
  <si>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</si>
  <si>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</si>
  <si>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</si>
  <si>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</si>
  <si>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</si>
  <si>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</si>
  <si>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</si>
  <si>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</si>
  <si>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</si>
  <si>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</si>
  <si>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</si>
  <si>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</si>
  <si>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</si>
  <si>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</si>
  <si>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</si>
  <si>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</si>
  <si>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</si>
  <si>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</si>
  <si>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</si>
  <si>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</si>
  <si>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</si>
  <si>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</si>
  <si>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</si>
  <si>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</si>
  <si>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</si>
  <si>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</si>
  <si>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</si>
  <si>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</si>
  <si>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</si>
  <si>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</si>
  <si>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</si>
  <si>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</si>
  <si>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</si>
  <si>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</si>
  <si>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</si>
  <si>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</si>
  <si>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</si>
  <si>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</si>
  <si>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</si>
  <si>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</si>
  <si>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</si>
  <si>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</si>
  <si>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</si>
  <si>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</si>
  <si>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</si>
  <si>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</si>
  <si>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</si>
  <si>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</si>
  <si>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</si>
  <si>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</si>
  <si>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</si>
  <si>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</si>
  <si>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</si>
  <si>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</si>
  <si>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</si>
  <si>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</si>
  <si>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</si>
  <si>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</si>
  <si>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</si>
  <si>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</si>
  <si>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</si>
  <si>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</si>
  <si>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</si>
  <si>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</si>
  <si>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</si>
  <si>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</si>
  <si>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</si>
  <si>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</si>
  <si>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</si>
  <si>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</si>
  <si>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</si>
  <si>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</si>
  <si>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</si>
  <si>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</si>
  <si>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</si>
  <si>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</si>
  <si>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</si>
  <si>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</si>
  <si>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</si>
  <si>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</si>
  <si>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</si>
  <si>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</si>
  <si>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</si>
  <si>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</si>
  <si>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</si>
  <si>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</si>
  <si>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</si>
  <si>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</si>
  <si>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</si>
  <si>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</si>
  <si>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</si>
  <si>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</si>
  <si>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</si>
  <si>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</si>
  <si>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</si>
  <si>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</si>
  <si>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</si>
  <si>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</si>
  <si>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</si>
  <si>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</si>
  <si>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</si>
  <si>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</si>
  <si>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</si>
  <si>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</si>
  <si>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</si>
  <si>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</si>
  <si>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</si>
  <si>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</si>
  <si>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</si>
  <si>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</si>
  <si>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</si>
  <si>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</si>
  <si>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</si>
  <si>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</si>
  <si>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</si>
  <si>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</si>
  <si>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</si>
  <si>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</si>
  <si>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</si>
  <si>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</si>
  <si>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</si>
  <si>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</si>
  <si>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</si>
  <si>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</si>
  <si>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</si>
  <si>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</si>
  <si>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</si>
  <si>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</si>
  <si>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</si>
  <si>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</si>
  <si>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</si>
  <si>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</si>
  <si>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</si>
  <si>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</si>
  <si>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</si>
  <si>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</si>
  <si>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</si>
  <si>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</si>
  <si>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</si>
  <si>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</si>
  <si>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</si>
  <si>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</si>
  <si>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</si>
  <si>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</si>
  <si>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</si>
  <si>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</si>
  <si>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</si>
  <si>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</si>
  <si>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</si>
  <si>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</si>
  <si>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</si>
  <si>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</si>
  <si>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</si>
  <si>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</si>
  <si>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</si>
  <si>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</si>
  <si>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</si>
  <si>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</si>
  <si>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</si>
  <si>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</si>
  <si>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</si>
  <si>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</si>
  <si>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</si>
  <si>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</si>
  <si>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</si>
  <si>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</si>
  <si>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</si>
  <si>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</si>
  <si>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</si>
  <si>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</si>
  <si>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</si>
  <si>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</si>
  <si>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</si>
  <si>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</si>
  <si>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</si>
  <si>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</si>
  <si>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</si>
  <si>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</si>
  <si>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</si>
  <si>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</si>
  <si>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</si>
  <si>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</si>
  <si>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</si>
  <si>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</si>
  <si>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</si>
  <si>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</si>
  <si>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</si>
  <si>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</si>
  <si>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</si>
  <si>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</si>
  <si>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</si>
  <si>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</si>
  <si>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</si>
  <si>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</si>
  <si>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</si>
  <si>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</si>
  <si>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</si>
  <si>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</si>
  <si>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</si>
  <si>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</si>
  <si>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</si>
  <si>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</si>
  <si>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</si>
  <si>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</si>
  <si>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</si>
  <si>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</si>
  <si>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</si>
  <si>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</si>
  <si>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</si>
  <si>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</si>
  <si>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</si>
  <si>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</si>
  <si>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</si>
  <si>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</si>
  <si>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</si>
  <si>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</si>
  <si>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</si>
  <si>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</si>
  <si>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</si>
  <si>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</si>
  <si>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</si>
  <si>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</si>
  <si>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</si>
  <si>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</si>
  <si>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</si>
  <si>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</si>
  <si>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</si>
  <si>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</si>
  <si>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</si>
  <si>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</si>
  <si>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</si>
  <si>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</si>
  <si>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</si>
  <si>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</si>
  <si>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</si>
  <si>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</si>
  <si>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</si>
  <si>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</si>
  <si>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</si>
  <si>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</si>
  <si>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</si>
  <si>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</si>
  <si>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</si>
  <si>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</si>
  <si>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</si>
  <si>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</si>
  <si>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</si>
  <si>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</si>
  <si>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</si>
  <si>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</si>
  <si>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</si>
  <si>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</si>
  <si>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</si>
  <si>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</si>
  <si>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</si>
  <si>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</si>
  <si>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</si>
  <si>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</si>
  <si>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</si>
  <si>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</si>
  <si>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</si>
  <si>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</si>
  <si>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</si>
  <si>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</si>
  <si>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</si>
  <si>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</si>
  <si>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</si>
  <si>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</si>
  <si>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</si>
  <si>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</si>
  <si>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</si>
  <si>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</si>
  <si>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</si>
  <si>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</si>
  <si>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</si>
  <si>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</si>
  <si>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</si>
  <si>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</si>
  <si>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</si>
  <si>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</si>
  <si>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</si>
  <si>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</si>
  <si>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</si>
  <si>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</si>
  <si>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</si>
  <si>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</si>
  <si>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</si>
  <si>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</si>
  <si>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</si>
  <si>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</si>
  <si>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</si>
  <si>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</si>
  <si>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</si>
  <si>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</si>
  <si>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</si>
  <si>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</si>
  <si>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</si>
  <si>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</si>
  <si>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</si>
  <si>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</si>
  <si>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</si>
  <si>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</si>
  <si>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</si>
  <si>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</si>
  <si>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</si>
  <si>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</si>
  <si>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</si>
  <si>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</si>
  <si>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</si>
  <si>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</si>
  <si>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</si>
  <si>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</si>
  <si>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</si>
  <si>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</si>
  <si>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</si>
  <si>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</si>
  <si>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</si>
  <si>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</si>
  <si>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</si>
  <si>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</si>
  <si>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</si>
  <si>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</si>
  <si>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</si>
  <si>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</si>
  <si>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</si>
  <si>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</si>
  <si>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</si>
  <si>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</si>
  <si>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</si>
  <si>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</si>
  <si>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</si>
  <si>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</si>
  <si>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</si>
  <si>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</si>
  <si>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</si>
  <si>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</si>
  <si>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</si>
  <si>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</si>
  <si>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</si>
  <si>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</si>
  <si>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</si>
  <si>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</si>
  <si>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</si>
  <si>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</si>
  <si>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</si>
  <si>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</si>
  <si>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</si>
  <si>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</si>
  <si>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</si>
  <si>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</si>
  <si>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</si>
  <si>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</si>
  <si>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</si>
  <si>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</si>
  <si>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</si>
  <si>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</si>
  <si>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</si>
  <si>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</si>
  <si>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</si>
  <si>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</si>
  <si>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</si>
  <si>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</si>
  <si>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</si>
  <si>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</si>
  <si>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</si>
  <si>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</si>
  <si>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</si>
  <si>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</si>
  <si>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</si>
  <si>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</si>
  <si>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</si>
  <si>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</si>
  <si>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</si>
  <si>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</si>
  <si>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</si>
  <si>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</si>
  <si>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</si>
  <si>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</si>
  <si>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</si>
  <si>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</si>
  <si>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</si>
  <si>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</si>
  <si>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</si>
  <si>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</si>
  <si>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</si>
  <si>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</si>
  <si>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</si>
  <si>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</si>
  <si>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</si>
  <si>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</si>
  <si>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</si>
  <si>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</si>
  <si>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</si>
  <si>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</si>
  <si>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</si>
  <si>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</si>
  <si>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</si>
  <si>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</si>
  <si>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</si>
  <si>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</si>
  <si>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</si>
  <si>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</si>
  <si>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</si>
  <si>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</si>
  <si>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</si>
  <si>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</si>
  <si>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</si>
  <si>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</si>
  <si>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</si>
  <si>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</si>
  <si>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</si>
  <si>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</si>
  <si>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</si>
  <si>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</si>
  <si>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</si>
  <si>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</si>
  <si>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</si>
  <si>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</si>
  <si>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</si>
  <si>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</si>
  <si>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</si>
  <si>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</si>
  <si>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</si>
  <si>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</si>
  <si>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</si>
  <si>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</si>
  <si>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</si>
  <si>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</si>
  <si>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</si>
  <si>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</si>
  <si>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</si>
  <si>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</si>
  <si>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</si>
  <si>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</si>
  <si>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</si>
  <si>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</si>
  <si>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</si>
  <si>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</si>
  <si>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</si>
  <si>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</si>
  <si>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</si>
  <si>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</si>
  <si>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</si>
  <si>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</si>
  <si>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</si>
  <si>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</si>
  <si>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</si>
  <si>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</si>
  <si>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</si>
  <si>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</si>
  <si>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</si>
  <si>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</si>
  <si>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</si>
  <si>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</si>
  <si>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</si>
  <si>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</si>
  <si>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</si>
  <si>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</si>
  <si>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</si>
  <si>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</si>
  <si>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</si>
  <si>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</si>
  <si>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</si>
  <si>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</si>
  <si>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</si>
  <si>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</si>
  <si>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</si>
  <si>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</si>
  <si>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</si>
  <si>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</si>
  <si>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</si>
  <si>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</si>
  <si>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</si>
  <si>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</si>
  <si>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</si>
  <si>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</si>
  <si>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</si>
  <si>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</si>
  <si>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</si>
  <si>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</si>
  <si>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</si>
  <si>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</si>
  <si>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</si>
  <si>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</si>
  <si>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</si>
  <si>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</si>
  <si>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</si>
  <si>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</si>
  <si>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</si>
  <si>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</si>
  <si>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</si>
  <si>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</si>
  <si>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</si>
  <si>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</si>
  <si>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</si>
  <si>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</si>
  <si>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</si>
  <si>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</si>
  <si>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</si>
  <si>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</si>
  <si>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</si>
  <si>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</si>
  <si>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</si>
  <si>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</si>
  <si>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</si>
  <si>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</si>
  <si>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</si>
  <si>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</si>
  <si>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</si>
  <si>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</si>
  <si>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</si>
  <si>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</si>
  <si>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</si>
  <si>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</si>
  <si>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</si>
  <si>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</si>
  <si>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</si>
  <si>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</si>
  <si>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</si>
  <si>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</si>
  <si>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</si>
  <si>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</si>
  <si>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</si>
  <si>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</si>
  <si>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</si>
  <si>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</si>
  <si>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</si>
  <si>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</si>
  <si>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</si>
  <si>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</si>
  <si>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</si>
  <si>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</si>
  <si>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</si>
  <si>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</si>
  <si>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</si>
  <si>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</si>
  <si>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</si>
  <si>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</si>
  <si>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</si>
  <si>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</si>
  <si>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</si>
  <si>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</si>
  <si>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</si>
  <si>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</si>
  <si>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</si>
  <si>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</si>
  <si>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</si>
  <si>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</si>
  <si>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</si>
  <si>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</si>
  <si>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</si>
  <si>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</si>
  <si>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</si>
  <si>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</si>
  <si>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</si>
  <si>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</si>
  <si>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</si>
  <si>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</si>
  <si>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</si>
  <si>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</si>
  <si>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</si>
  <si>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</si>
  <si>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</si>
  <si>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</si>
  <si>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</si>
  <si>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</si>
  <si>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</si>
  <si>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</si>
  <si>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</si>
  <si>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</si>
  <si>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</si>
  <si>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</si>
  <si>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</si>
  <si>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</si>
  <si>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</si>
  <si>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</si>
  <si>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</si>
  <si>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</si>
  <si>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</si>
  <si>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</si>
  <si>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</si>
  <si>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</si>
  <si>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</si>
  <si>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</si>
  <si>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</si>
  <si>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</si>
  <si>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</si>
  <si>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</si>
  <si>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</si>
  <si>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</si>
  <si>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</si>
  <si>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</si>
  <si>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</si>
  <si>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</si>
  <si>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</si>
  <si>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</si>
  <si>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</si>
  <si>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</si>
  <si>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</si>
  <si>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</si>
  <si>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</si>
  <si>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</si>
  <si>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</si>
  <si>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</si>
  <si>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</si>
  <si>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</si>
  <si>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</si>
  <si>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</si>
  <si>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</si>
  <si>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</si>
  <si>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</si>
  <si>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</si>
  <si>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</si>
  <si>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</si>
  <si>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</si>
  <si>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</si>
  <si>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</si>
  <si>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</si>
  <si>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</si>
  <si>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</si>
  <si>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</si>
  <si>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</si>
  <si>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</si>
  <si>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</si>
  <si>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</si>
  <si>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</si>
  <si>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</si>
  <si>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</si>
  <si>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</si>
  <si>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</si>
  <si>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</si>
  <si>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</si>
  <si>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</si>
  <si>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</si>
  <si>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</si>
  <si>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</si>
  <si>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</si>
  <si>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</si>
  <si>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</si>
  <si>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</si>
  <si>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</si>
  <si>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</si>
  <si>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</si>
  <si>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</si>
  <si>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</si>
  <si>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</si>
  <si>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</si>
  <si>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</si>
  <si>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</si>
  <si>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</si>
  <si>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</si>
  <si>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</si>
  <si>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</si>
  <si>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</si>
  <si>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</si>
  <si>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</si>
  <si>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</si>
  <si>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</si>
  <si>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</si>
  <si>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</si>
  <si>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</si>
  <si>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</si>
  <si>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</si>
  <si>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</si>
  <si>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</si>
  <si>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</si>
  <si>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</si>
  <si>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</si>
  <si>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</si>
  <si>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</si>
  <si>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</si>
  <si>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</si>
  <si>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</si>
  <si>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</si>
  <si>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</si>
  <si>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</si>
  <si>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</si>
  <si>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</si>
  <si>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</si>
  <si>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</si>
  <si>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</si>
  <si>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</si>
  <si>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</si>
  <si>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</si>
  <si>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</si>
  <si>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</si>
  <si>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</si>
  <si>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</si>
  <si>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</si>
  <si>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</si>
  <si>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</si>
  <si>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</si>
  <si>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</si>
  <si>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</si>
  <si>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</si>
  <si>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</si>
  <si>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</si>
  <si>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</si>
  <si>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</si>
  <si>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</si>
  <si>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</si>
  <si>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</si>
  <si>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</si>
  <si>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</si>
  <si>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</si>
  <si>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</si>
  <si>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</si>
  <si>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</si>
  <si>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</si>
  <si>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</si>
  <si>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</si>
  <si>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</si>
  <si>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</si>
  <si>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</si>
  <si>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</si>
  <si>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</si>
  <si>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</si>
  <si>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</si>
  <si>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</si>
  <si>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</si>
  <si>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</si>
  <si>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</si>
  <si>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</si>
  <si>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</si>
  <si>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</si>
  <si>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</si>
  <si>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</si>
  <si>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</si>
  <si>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</si>
  <si>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</si>
  <si>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</si>
  <si>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</si>
  <si>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</si>
  <si>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</si>
  <si>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</si>
  <si>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</si>
  <si>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</si>
  <si>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</si>
  <si>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</si>
  <si>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</si>
  <si>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</si>
  <si>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</si>
  <si>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</si>
  <si>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</si>
  <si>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</si>
  <si>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</si>
  <si>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</si>
  <si>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</si>
  <si>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</si>
  <si>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</si>
  <si>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</si>
  <si>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</si>
  <si>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</si>
  <si>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</si>
  <si>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</si>
  <si>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</si>
  <si>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</si>
  <si>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</si>
  <si>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</si>
  <si>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</si>
  <si>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</si>
  <si>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</si>
  <si>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</si>
  <si>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</si>
  <si>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</si>
  <si>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</si>
  <si>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</si>
  <si>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</si>
  <si>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</si>
  <si>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</si>
  <si>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</si>
  <si>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</si>
  <si>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</si>
  <si>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</si>
  <si>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</si>
  <si>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</si>
  <si>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</si>
  <si>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</si>
  <si>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</si>
  <si>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</si>
  <si>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</si>
  <si>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</si>
  <si>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</si>
  <si>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</si>
  <si>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</si>
  <si>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</si>
  <si>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</si>
  <si>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</si>
  <si>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</si>
  <si>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</si>
  <si>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</si>
  <si>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</si>
  <si>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</si>
  <si>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</si>
  <si>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</si>
  <si>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</si>
  <si>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</si>
  <si>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</si>
  <si>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</si>
  <si>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</si>
  <si>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</si>
  <si>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</si>
  <si>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</si>
  <si>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</si>
  <si>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</si>
  <si>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</si>
  <si>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</si>
  <si>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</si>
  <si>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</si>
  <si>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</si>
  <si>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</si>
  <si>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</si>
  <si>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</si>
  <si>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</si>
  <si>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</si>
  <si>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</si>
  <si>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</si>
  <si>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</si>
  <si>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</si>
  <si>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</si>
  <si>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</si>
  <si>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</si>
  <si>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</si>
  <si>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</si>
  <si>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</si>
  <si>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</si>
  <si>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</si>
  <si>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</si>
  <si>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</si>
  <si>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</si>
  <si>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</si>
  <si>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</si>
  <si>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</si>
  <si>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</si>
  <si>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</si>
  <si>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</si>
  <si>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</si>
  <si>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</si>
  <si>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</si>
  <si>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</si>
  <si>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</si>
  <si>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</si>
  <si>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</si>
  <si>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</si>
  <si>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</si>
  <si>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</si>
  <si>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</si>
  <si>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</si>
  <si>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</si>
  <si>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</si>
  <si>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</si>
  <si>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</si>
  <si>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</si>
  <si>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</si>
  <si>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</si>
  <si>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</si>
  <si>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</si>
  <si>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</si>
  <si>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</si>
  <si>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</si>
  <si>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</si>
  <si>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</si>
  <si>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</si>
  <si>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</si>
  <si>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</si>
  <si>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</si>
  <si>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</si>
  <si>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</si>
  <si>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</si>
  <si>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</si>
  <si>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</si>
  <si>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</si>
  <si>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</si>
  <si>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</si>
  <si>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</si>
  <si>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</si>
  <si>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</si>
  <si>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</si>
  <si>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</si>
  <si>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</si>
  <si>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</si>
  <si>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</si>
  <si>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</si>
  <si>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</si>
  <si>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</si>
  <si>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</si>
  <si>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</si>
  <si>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</si>
  <si>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</si>
  <si>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</si>
  <si>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</si>
  <si>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</si>
  <si>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</si>
  <si>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</si>
  <si>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</si>
  <si>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</si>
  <si>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</si>
  <si>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</si>
  <si>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</si>
  <si>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</si>
  <si>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</si>
  <si>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</si>
  <si>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</si>
  <si>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</si>
  <si>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</si>
  <si>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</si>
  <si>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</si>
  <si>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</si>
  <si>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</si>
  <si>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</si>
  <si>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</si>
  <si>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</si>
  <si>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</si>
  <si>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</si>
  <si>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</si>
  <si>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</si>
  <si>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</si>
  <si>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</si>
  <si>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</si>
  <si>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</si>
  <si>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</si>
  <si>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</si>
  <si>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</si>
  <si>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</si>
  <si>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</si>
  <si>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</si>
  <si>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</si>
  <si>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</si>
  <si>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</si>
  <si>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</si>
  <si>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</si>
  <si>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</si>
  <si>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</si>
  <si>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</si>
  <si>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</si>
  <si>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</si>
  <si>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</si>
  <si>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</si>
  <si>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</si>
  <si>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</si>
  <si>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</si>
  <si>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</si>
  <si>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</si>
  <si>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</si>
  <si>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</si>
  <si>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</si>
  <si>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</si>
  <si>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</si>
  <si>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</si>
  <si>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</si>
  <si>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</si>
  <si>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</si>
  <si>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</si>
  <si>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</si>
  <si>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</si>
  <si>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</si>
  <si>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</si>
  <si>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</si>
  <si>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</si>
  <si>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</si>
  <si>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</si>
  <si>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</si>
  <si>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</si>
  <si>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</si>
  <si>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</si>
  <si>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</si>
  <si>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</si>
  <si>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</si>
  <si>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</si>
  <si>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</si>
  <si>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</si>
  <si>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</si>
  <si>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</si>
  <si>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</si>
  <si>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</si>
  <si>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</si>
  <si>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</si>
  <si>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</si>
  <si>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</si>
  <si>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</si>
  <si>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</si>
  <si>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</si>
  <si>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</si>
  <si>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</si>
  <si>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</si>
  <si>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</si>
  <si>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</si>
  <si>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</si>
  <si>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</si>
  <si>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</si>
  <si>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</si>
  <si>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</si>
  <si>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</si>
  <si>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</si>
  <si>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</si>
  <si>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</si>
  <si>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</si>
  <si>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</si>
  <si>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</si>
  <si>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</si>
  <si>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</si>
  <si>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</si>
  <si>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</si>
  <si>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</si>
  <si>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</si>
  <si>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</si>
  <si>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</si>
  <si>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</si>
  <si>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</si>
  <si>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</si>
  <si>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</si>
  <si>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</si>
  <si>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</si>
  <si>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</si>
  <si>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</si>
  <si>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</si>
  <si>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</si>
  <si>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</si>
  <si>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</si>
  <si>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</si>
  <si>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</si>
  <si>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</si>
  <si>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</si>
  <si>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</si>
  <si>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</si>
  <si>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</si>
  <si>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</si>
  <si>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</si>
  <si>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</si>
  <si>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</si>
  <si>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</si>
  <si>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</si>
  <si>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</si>
  <si>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</si>
  <si>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</si>
  <si>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</si>
  <si>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</si>
  <si>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</si>
  <si>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</si>
  <si>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</si>
  <si>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</si>
  <si>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</si>
  <si>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</si>
  <si>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</si>
  <si>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</si>
  <si>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</si>
  <si>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</si>
  <si>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</si>
  <si>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</si>
  <si>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</si>
  <si>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</si>
  <si>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</si>
  <si>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</si>
  <si>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</si>
  <si>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</si>
  <si>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</si>
  <si>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</si>
  <si>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</si>
  <si>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</si>
  <si>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</si>
  <si>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</si>
  <si>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</si>
  <si>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</si>
  <si>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</si>
  <si>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</si>
  <si>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</si>
  <si>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</si>
  <si>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</si>
  <si>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</si>
  <si>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</si>
  <si>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</si>
  <si>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</si>
  <si>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</si>
  <si>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</si>
  <si>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</si>
  <si>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</si>
  <si>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</si>
  <si>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</si>
  <si>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</si>
  <si>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</si>
  <si>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</si>
  <si>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</si>
  <si>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</si>
  <si>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</si>
  <si>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</si>
  <si>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</si>
  <si>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</si>
  <si>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</si>
  <si>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</si>
  <si>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</si>
  <si>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</si>
  <si>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</si>
  <si>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</si>
  <si>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</si>
  <si>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</si>
  <si>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</si>
  <si>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</si>
  <si>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</si>
  <si>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</si>
  <si>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</si>
  <si>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</si>
  <si>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</si>
  <si>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</si>
  <si>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</si>
  <si>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</si>
  <si>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</si>
  <si>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</si>
  <si>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</si>
  <si>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</si>
  <si>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</si>
  <si>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</si>
  <si>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</si>
  <si>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</si>
  <si>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</si>
  <si>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</si>
  <si>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</si>
  <si>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</si>
  <si>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</si>
  <si>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</si>
  <si>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</si>
  <si>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</si>
  <si>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</si>
  <si>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</si>
  <si>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</si>
  <si>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</si>
  <si>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</si>
  <si>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</si>
  <si>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</si>
  <si>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</si>
  <si>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</si>
  <si>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</si>
  <si>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</si>
  <si>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</si>
  <si>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</si>
  <si>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</si>
  <si>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</si>
  <si>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</si>
  <si>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</si>
  <si>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</si>
  <si>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</si>
  <si>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</si>
  <si>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</si>
  <si>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</si>
  <si>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</si>
  <si>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</si>
  <si>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</si>
  <si>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</si>
  <si>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</si>
  <si>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</si>
  <si>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</si>
  <si>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</si>
  <si>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</si>
  <si>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</si>
  <si>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</si>
  <si>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</si>
  <si>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</si>
  <si>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</si>
  <si>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</si>
  <si>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</si>
  <si>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</si>
  <si>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</si>
  <si>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</si>
  <si>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</si>
  <si>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</si>
  <si>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</si>
  <si>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</si>
  <si>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</si>
  <si>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</si>
  <si>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</si>
  <si>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</si>
  <si>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</si>
  <si>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</si>
  <si>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</si>
  <si>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</si>
  <si>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</si>
  <si>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</si>
  <si>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</si>
  <si>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</si>
  <si>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</si>
  <si>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</si>
  <si>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</si>
  <si>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</si>
  <si>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</si>
  <si>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</si>
  <si>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</si>
  <si>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</si>
  <si>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</si>
  <si>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</si>
  <si>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</si>
  <si>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</si>
  <si>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</si>
  <si>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</si>
  <si>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</si>
  <si>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</si>
  <si>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</si>
  <si>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</si>
  <si>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</si>
  <si>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</si>
  <si>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</si>
  <si>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</si>
  <si>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</si>
  <si>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</si>
  <si>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</si>
  <si>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</si>
  <si>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</si>
  <si>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</si>
  <si>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</si>
  <si>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</si>
  <si>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</si>
  <si>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</si>
  <si>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</si>
  <si>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</si>
  <si>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</si>
  <si>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</si>
  <si>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</si>
  <si>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</si>
  <si>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</si>
  <si>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</si>
  <si>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</si>
  <si>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</si>
  <si>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</si>
  <si>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</si>
  <si>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</si>
  <si>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</si>
  <si>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</si>
  <si>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</si>
  <si>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</si>
  <si>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</si>
  <si>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</si>
  <si>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</si>
  <si>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</si>
  <si>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</si>
  <si>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</si>
  <si>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</si>
  <si>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</si>
  <si>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</si>
  <si>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</si>
  <si>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</si>
  <si>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</si>
  <si>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</si>
  <si>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</si>
  <si>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</si>
  <si>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</si>
  <si>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</si>
  <si>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</si>
  <si>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</si>
  <si>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</si>
  <si>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</si>
  <si>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</si>
  <si>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</si>
  <si>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</si>
  <si>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</si>
  <si>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</si>
  <si>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</si>
  <si>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</si>
  <si>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</si>
  <si>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</si>
  <si>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</si>
  <si>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</si>
  <si>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</si>
  <si>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</si>
  <si>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</si>
  <si>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</si>
  <si>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</si>
  <si>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</si>
  <si>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</si>
  <si>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</si>
  <si>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</si>
  <si>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</si>
  <si>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</si>
  <si>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</si>
  <si>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</si>
  <si>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</si>
  <si>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</si>
  <si>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</si>
  <si>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</si>
  <si>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</si>
  <si>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</si>
  <si>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</si>
  <si>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</si>
  <si>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</si>
  <si>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</si>
  <si>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</si>
  <si>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</si>
  <si>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</si>
  <si>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</si>
  <si>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</si>
  <si>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</si>
  <si>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</si>
  <si>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</si>
  <si>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</si>
  <si>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</si>
  <si>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</si>
  <si>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</si>
  <si>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</si>
  <si>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</si>
  <si>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</si>
  <si>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</si>
  <si>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</si>
  <si>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</si>
  <si>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</si>
  <si>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</si>
  <si>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</si>
  <si>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</si>
  <si>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</si>
  <si>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</si>
  <si>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</si>
  <si>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</si>
  <si>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</si>
  <si>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</si>
  <si>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</si>
  <si>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</si>
  <si>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</si>
  <si>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</si>
  <si>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</si>
  <si>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</si>
  <si>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</si>
  <si>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</si>
  <si>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</si>
  <si>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</si>
  <si>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</si>
  <si>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</si>
  <si>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</si>
  <si>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</si>
  <si>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</si>
  <si>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</si>
  <si>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</si>
  <si>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</si>
  <si>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</si>
  <si>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</si>
  <si>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</si>
  <si>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</si>
  <si>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</si>
  <si>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</si>
  <si>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</si>
  <si>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</si>
  <si>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</si>
  <si>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</si>
  <si>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</si>
  <si>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</si>
  <si>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</si>
  <si>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</si>
  <si>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</si>
  <si>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</si>
  <si>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</si>
  <si>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</si>
  <si>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</si>
  <si>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</si>
  <si>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</si>
  <si>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</si>
  <si>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</si>
  <si>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</si>
  <si>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</si>
  <si>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</si>
  <si>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</si>
  <si>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</si>
  <si>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</si>
  <si>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</si>
  <si>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</si>
  <si>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</si>
  <si>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</si>
  <si>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</si>
  <si>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</si>
  <si>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</si>
  <si>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</si>
  <si>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</si>
  <si>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</si>
  <si>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</si>
  <si>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</si>
  <si>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</si>
  <si>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</si>
  <si>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</si>
  <si>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</si>
  <si>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</si>
  <si>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</si>
  <si>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</si>
  <si>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</si>
  <si>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</si>
  <si>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</si>
  <si>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</si>
  <si>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</si>
  <si>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</si>
  <si>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</si>
  <si>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</si>
  <si>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</si>
  <si>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</si>
  <si>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</si>
  <si>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</si>
  <si>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</si>
  <si>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</si>
  <si>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</si>
  <si>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</si>
  <si>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</si>
  <si>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</si>
  <si>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</si>
  <si>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</si>
  <si>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</si>
  <si>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</si>
  <si>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</si>
  <si>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</si>
  <si>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</si>
  <si>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</si>
  <si>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</si>
  <si>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</si>
  <si>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</si>
  <si>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</si>
  <si>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</si>
  <si>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</si>
  <si>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</si>
  <si>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</si>
  <si>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</si>
  <si>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</si>
  <si>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</si>
  <si>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</si>
  <si>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</si>
  <si>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</si>
  <si>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</si>
  <si>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</si>
  <si>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</si>
  <si>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</si>
  <si>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</si>
  <si>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</si>
  <si>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</si>
  <si>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</si>
  <si>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</si>
  <si>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</si>
  <si>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</si>
  <si>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</si>
  <si>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</si>
  <si>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</si>
  <si>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</si>
  <si>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</si>
  <si>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</si>
  <si>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</si>
  <si>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</si>
  <si>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</si>
  <si>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</si>
  <si>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</si>
  <si>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</si>
  <si>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</si>
  <si>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</si>
  <si>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</si>
  <si>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</si>
  <si>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</si>
  <si>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</si>
  <si>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</si>
  <si>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</si>
  <si>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</si>
  <si>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</si>
  <si>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</si>
  <si>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</si>
  <si>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</si>
  <si>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</si>
  <si>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</si>
  <si>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</si>
  <si>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</si>
  <si>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</si>
  <si>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</si>
  <si>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</si>
  <si>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</si>
  <si>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</si>
  <si>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</si>
  <si>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</si>
  <si>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</si>
  <si>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</si>
  <si>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</si>
  <si>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</si>
  <si>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</si>
  <si>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</si>
  <si>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</si>
  <si>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</si>
  <si>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</si>
  <si>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</si>
  <si>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</si>
  <si>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</si>
  <si>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</si>
  <si>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</si>
  <si>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</si>
  <si>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</si>
  <si>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</si>
  <si>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</si>
  <si>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</si>
  <si>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</si>
  <si>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</si>
  <si>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</si>
  <si>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</si>
  <si>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</si>
  <si>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</si>
  <si>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</si>
  <si>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</si>
  <si>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</si>
  <si>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</si>
  <si>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</si>
  <si>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</si>
  <si>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</si>
  <si>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</si>
  <si>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</si>
  <si>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</si>
  <si>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</si>
  <si>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</si>
  <si>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</si>
  <si>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</si>
  <si>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</si>
  <si>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</si>
  <si>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</si>
  <si>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</si>
  <si>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</si>
  <si>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</si>
  <si>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</si>
  <si>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</si>
  <si>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</si>
  <si>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</si>
  <si>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</si>
  <si>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</si>
  <si>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</si>
  <si>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</si>
  <si>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</si>
  <si>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</si>
  <si>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</si>
  <si>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</si>
  <si>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</si>
  <si>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</si>
  <si>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</si>
  <si>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</si>
  <si>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</si>
  <si>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</si>
  <si>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</si>
  <si>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</si>
  <si>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</si>
  <si>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</si>
  <si>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</si>
  <si>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</si>
  <si>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</si>
  <si>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</si>
  <si>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</si>
  <si>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</si>
  <si>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</si>
  <si>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</si>
  <si>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</si>
  <si>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</si>
  <si>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</si>
  <si>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</si>
  <si>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</si>
  <si>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</si>
  <si>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</si>
  <si>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</si>
  <si>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</si>
  <si>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</si>
  <si>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</si>
  <si>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</si>
  <si>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</si>
  <si>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</si>
  <si>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</si>
  <si>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</si>
  <si>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</si>
  <si>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</si>
  <si>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</si>
  <si>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</si>
  <si>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</si>
  <si>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</si>
  <si>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</si>
  <si>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</si>
  <si>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</si>
  <si>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</si>
  <si>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</si>
  <si>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</si>
  <si>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</si>
  <si>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</si>
  <si>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</si>
  <si>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</si>
  <si>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</si>
  <si>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</si>
  <si>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</si>
  <si>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</si>
  <si>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</si>
  <si>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</si>
  <si>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</si>
  <si>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</si>
  <si>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</si>
  <si>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</si>
  <si>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</si>
  <si>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</si>
  <si>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</si>
  <si>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</si>
  <si>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</si>
  <si>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</si>
  <si>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</si>
  <si>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</si>
  <si>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</si>
  <si>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</si>
  <si>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</si>
  <si>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</si>
  <si>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</si>
  <si>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</si>
  <si>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</si>
  <si>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</si>
  <si>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</si>
  <si>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</si>
  <si>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</si>
  <si>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</si>
  <si>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</si>
  <si>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</si>
  <si>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</si>
  <si>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</si>
  <si>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</si>
  <si>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</si>
  <si>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</si>
  <si>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</si>
  <si>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</si>
  <si>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</si>
  <si>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</si>
  <si>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</si>
  <si>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</si>
  <si>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</si>
  <si>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</si>
  <si>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</si>
  <si>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</si>
  <si>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</si>
  <si>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</si>
  <si>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</si>
  <si>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</si>
  <si>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</si>
  <si>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</si>
  <si>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</si>
  <si>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</si>
  <si>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</si>
  <si>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</si>
  <si>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</si>
  <si>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</si>
  <si>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</si>
  <si>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</si>
  <si>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</si>
  <si>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</si>
  <si>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</si>
  <si>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</si>
  <si>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</si>
  <si>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</si>
  <si>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</si>
  <si>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</si>
  <si>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</si>
  <si>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</si>
  <si>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</si>
  <si>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</si>
  <si>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</si>
  <si>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</si>
  <si>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</si>
  <si>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</si>
  <si>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</si>
  <si>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</si>
  <si>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</si>
  <si>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</si>
  <si>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</si>
  <si>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</si>
  <si>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</si>
  <si>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</si>
  <si>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</si>
  <si>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</si>
  <si>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</si>
  <si>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</si>
  <si>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</si>
  <si>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</si>
  <si>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</si>
  <si>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</si>
  <si>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</si>
  <si>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</si>
  <si>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</si>
  <si>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</si>
  <si>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</si>
  <si>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</si>
  <si>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</si>
  <si>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</si>
  <si>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</si>
  <si>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</si>
  <si>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</si>
  <si>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</si>
  <si>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</si>
  <si>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</si>
  <si>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</si>
  <si>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</si>
  <si>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</si>
  <si>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</si>
  <si>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</si>
  <si>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</si>
  <si>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</si>
  <si>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</si>
  <si>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</si>
  <si>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</si>
  <si>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</si>
  <si>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</si>
  <si>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</si>
  <si>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</si>
  <si>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</si>
  <si>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</si>
  <si>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</si>
  <si>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</si>
  <si>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</si>
  <si>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</si>
  <si>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</si>
  <si>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</si>
  <si>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</si>
  <si>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</si>
  <si>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</si>
  <si>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</si>
  <si>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</si>
  <si>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</si>
  <si>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</si>
  <si>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</si>
  <si>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</si>
  <si>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</si>
  <si>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</si>
  <si>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</si>
  <si>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</si>
  <si>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</si>
  <si>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</si>
  <si>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</si>
  <si>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</si>
  <si>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</si>
  <si>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</si>
  <si>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</si>
  <si>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</si>
  <si>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</si>
  <si>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</si>
  <si>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</si>
  <si>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</si>
  <si>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</si>
  <si>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</si>
  <si>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</si>
  <si>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</si>
  <si>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</si>
  <si>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</si>
  <si>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</si>
  <si>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</si>
  <si>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</si>
  <si>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</si>
  <si>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</si>
  <si>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</si>
  <si>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</si>
  <si>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</si>
  <si>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</si>
  <si>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</si>
  <si>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</si>
  <si>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</si>
  <si>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</si>
  <si>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</si>
  <si>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</si>
  <si>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</si>
  <si>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</si>
  <si>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</si>
  <si>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</si>
  <si>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</si>
  <si>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</si>
  <si>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</si>
  <si>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</si>
  <si>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</si>
  <si>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</si>
  <si>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</si>
  <si>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</si>
  <si>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</si>
  <si>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</si>
  <si>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</si>
  <si>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</si>
  <si>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</si>
  <si>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</si>
  <si>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</si>
  <si>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</si>
  <si>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</si>
  <si>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</si>
  <si>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</si>
  <si>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</si>
  <si>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</si>
  <si>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</si>
  <si>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</si>
  <si>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</si>
  <si>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</si>
  <si>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</si>
  <si>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</si>
  <si>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</si>
  <si>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</si>
  <si>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</si>
  <si>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</si>
  <si>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</si>
  <si>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</si>
  <si>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</si>
  <si>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</si>
  <si>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</si>
  <si>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</si>
  <si>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</si>
  <si>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</si>
  <si>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</si>
  <si>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</si>
  <si>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</si>
  <si>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</si>
  <si>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</si>
  <si>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</si>
  <si>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</si>
  <si>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</si>
  <si>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</si>
  <si>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</si>
  <si>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</si>
  <si>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</si>
  <si>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</si>
  <si>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</si>
  <si>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</si>
  <si>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</si>
  <si>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</si>
  <si>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</si>
  <si>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</si>
  <si>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</si>
  <si>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</si>
  <si>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</si>
  <si>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</si>
  <si>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</si>
  <si>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</si>
  <si>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</si>
  <si>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</si>
  <si>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</si>
  <si>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</si>
  <si>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</si>
  <si>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</si>
  <si>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</si>
  <si>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</si>
  <si>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</si>
  <si>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</si>
  <si>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</si>
  <si>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</si>
  <si>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</si>
  <si>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</si>
  <si>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</si>
  <si>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</si>
  <si>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</si>
  <si>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</si>
  <si>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</si>
  <si>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</si>
  <si>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</si>
  <si>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</si>
  <si>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</si>
  <si>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</si>
  <si>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</si>
  <si>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</si>
  <si>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</si>
  <si>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</si>
  <si>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</si>
  <si>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</si>
  <si>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</si>
  <si>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</si>
  <si>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</si>
  <si>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</si>
  <si>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</si>
  <si>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</si>
  <si>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</si>
  <si>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</si>
  <si>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</si>
  <si>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</si>
  <si>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</si>
  <si>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</si>
  <si>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</si>
  <si>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</si>
  <si>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</si>
  <si>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</si>
  <si>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</si>
  <si>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</si>
  <si>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</si>
  <si>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</si>
  <si>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</si>
  <si>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</si>
  <si>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</si>
  <si>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</si>
  <si>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</si>
  <si>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</si>
  <si>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</si>
  <si>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</si>
  <si>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</si>
  <si>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</si>
  <si>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</si>
  <si>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</si>
  <si>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</si>
  <si>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</si>
  <si>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</si>
  <si>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</si>
  <si>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</si>
  <si>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</si>
  <si>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</si>
  <si>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</si>
  <si>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</si>
  <si>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</si>
  <si>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</si>
  <si>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</si>
  <si>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</si>
  <si>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</si>
  <si>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</si>
  <si>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</si>
  <si>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</si>
  <si>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</si>
  <si>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</si>
  <si>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</si>
  <si>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</si>
  <si>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</si>
  <si>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</si>
  <si>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</si>
  <si>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</si>
  <si>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</si>
  <si>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</si>
  <si>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</si>
  <si>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</si>
  <si>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</si>
  <si>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</si>
  <si>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</si>
  <si>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</si>
  <si>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</si>
  <si>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</si>
  <si>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</si>
  <si>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</si>
  <si>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</si>
  <si>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</si>
  <si>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</si>
  <si>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</si>
  <si>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</si>
  <si>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</si>
  <si>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</si>
  <si>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</si>
  <si>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</si>
  <si>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</si>
  <si>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</si>
  <si>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</si>
  <si>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</si>
  <si>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</si>
  <si>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</si>
  <si>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</si>
  <si>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</si>
  <si>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</si>
  <si>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</si>
  <si>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</si>
  <si>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</si>
  <si>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</si>
  <si>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</si>
  <si>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</si>
  <si>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</si>
  <si>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</si>
  <si>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</si>
  <si>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</si>
  <si>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</si>
  <si>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</si>
  <si>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</si>
  <si>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</si>
  <si>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</si>
  <si>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</si>
  <si>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</si>
  <si>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</si>
  <si>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</si>
  <si>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</si>
  <si>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</si>
  <si>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</si>
  <si>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</si>
  <si>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</si>
  <si>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</si>
  <si>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</si>
  <si>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</si>
  <si>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</si>
  <si>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</si>
  <si>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</si>
  <si>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</si>
  <si>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</si>
  <si>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</si>
  <si>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</si>
  <si>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</si>
  <si>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</si>
  <si>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</si>
  <si>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</si>
  <si>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</si>
  <si>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</si>
  <si>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</si>
  <si>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</si>
  <si>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</si>
  <si>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</si>
  <si>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</si>
  <si>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</si>
  <si>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</si>
  <si>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</si>
  <si>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</si>
  <si>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</si>
  <si>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</si>
  <si>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</si>
  <si>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</si>
  <si>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</si>
  <si>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</si>
  <si>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</si>
  <si>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</si>
  <si>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</si>
  <si>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</si>
  <si>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</si>
  <si>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</si>
  <si>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</si>
  <si>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</si>
  <si>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</si>
  <si>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</si>
  <si>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</si>
  <si>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</si>
  <si>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</si>
  <si>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</si>
  <si>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</si>
  <si>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</si>
  <si>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</si>
  <si>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</si>
  <si>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</si>
  <si>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</si>
  <si>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</si>
  <si>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</si>
  <si>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</si>
  <si>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</si>
  <si>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</si>
  <si>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</si>
  <si>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</si>
  <si>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</si>
  <si>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</si>
  <si>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</si>
  <si>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</si>
  <si>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</si>
  <si>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</si>
  <si>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</si>
  <si>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</si>
  <si>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</si>
  <si>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</si>
  <si>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</si>
  <si>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</si>
  <si>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</si>
  <si>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</si>
  <si>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</si>
  <si>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</si>
  <si>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</si>
  <si>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</si>
  <si>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</si>
  <si>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</si>
  <si>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</si>
  <si>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</si>
  <si>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</si>
  <si>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</si>
  <si>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</si>
  <si>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</si>
  <si>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</si>
  <si>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</si>
  <si>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</si>
  <si>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</si>
  <si>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</si>
  <si>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</si>
  <si>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</si>
  <si>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</si>
  <si>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</si>
  <si>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</si>
  <si>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</si>
  <si>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</si>
  <si>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</si>
  <si>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</si>
  <si>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</si>
  <si>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</si>
  <si>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</si>
  <si>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</si>
  <si>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</si>
  <si>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</si>
  <si>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</si>
  <si>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</si>
  <si>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</si>
  <si>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</si>
  <si>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</si>
  <si>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</si>
  <si>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</si>
  <si>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</si>
  <si>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</si>
  <si>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</si>
  <si>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</si>
  <si>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</si>
  <si>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</si>
  <si>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</si>
  <si>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</si>
  <si>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</si>
  <si>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</si>
  <si>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</si>
  <si>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</si>
  <si>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</si>
  <si>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</si>
  <si>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</si>
  <si>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</si>
  <si>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</si>
  <si>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</si>
  <si>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</si>
  <si>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</si>
  <si>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</si>
  <si>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</si>
  <si>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</si>
  <si>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</si>
  <si>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</si>
  <si>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</si>
  <si>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</si>
  <si>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</si>
  <si>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</si>
  <si>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</si>
  <si>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</si>
  <si>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</si>
  <si>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</si>
  <si>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</si>
  <si>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</si>
  <si>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</si>
  <si>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</si>
  <si>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</si>
  <si>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</si>
  <si>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</si>
  <si>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</si>
  <si>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</si>
  <si>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</si>
  <si>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</si>
  <si>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</si>
  <si>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</si>
  <si>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</si>
  <si>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</si>
  <si>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</si>
  <si>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</si>
  <si>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</si>
  <si>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</si>
  <si>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</si>
  <si>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</si>
  <si>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</si>
  <si>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</si>
  <si>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</si>
  <si>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</si>
  <si>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</si>
  <si>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</si>
  <si>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</si>
  <si>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</si>
  <si>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</si>
  <si>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</si>
  <si>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</si>
  <si>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</si>
  <si>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</si>
  <si>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</si>
  <si>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</si>
  <si>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</si>
  <si>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</si>
  <si>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</si>
  <si>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</si>
  <si>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</si>
  <si>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</si>
  <si>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</si>
  <si>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</si>
  <si>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</si>
  <si>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</si>
  <si>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</si>
  <si>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</si>
  <si>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</si>
  <si>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</si>
  <si>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</si>
  <si>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</si>
  <si>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</si>
  <si>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</si>
  <si>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</si>
  <si>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</si>
  <si>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</si>
  <si>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</si>
  <si>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</si>
  <si>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</si>
  <si>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</si>
  <si>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</si>
  <si>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</si>
  <si>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</si>
  <si>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</si>
  <si>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</si>
  <si>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</si>
  <si>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</si>
  <si>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</si>
  <si>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</si>
  <si>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</si>
  <si>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</si>
  <si>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</si>
  <si>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</si>
  <si>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</si>
  <si>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</si>
  <si>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</si>
  <si>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</si>
  <si>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</si>
  <si>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</si>
  <si>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</si>
  <si>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</si>
  <si>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</si>
  <si>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</si>
  <si>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</si>
  <si>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</si>
  <si>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</si>
  <si>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</si>
  <si>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</si>
  <si>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</si>
  <si>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</si>
  <si>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</si>
  <si>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</si>
  <si>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</si>
  <si>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</si>
  <si>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</si>
  <si>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</si>
  <si>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</si>
  <si>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</si>
  <si>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</si>
  <si>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</si>
  <si>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</si>
  <si>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</si>
  <si>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</si>
  <si>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</si>
  <si>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</si>
  <si>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</si>
  <si>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</si>
  <si>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</si>
  <si>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</si>
  <si>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</si>
  <si>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</si>
  <si>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</si>
  <si>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</si>
  <si>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</si>
  <si>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</si>
  <si>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</si>
  <si>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</si>
  <si>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</si>
  <si>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</si>
  <si>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</si>
  <si>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</si>
  <si>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</si>
  <si>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</si>
  <si>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</si>
  <si>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</si>
  <si>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</si>
  <si>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</si>
  <si>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</si>
  <si>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</si>
  <si>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</si>
  <si>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</si>
  <si>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</si>
  <si>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</si>
  <si>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</si>
  <si>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</si>
  <si>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</si>
  <si>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</si>
  <si>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</si>
  <si>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</si>
  <si>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</si>
  <si>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</si>
  <si>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</si>
  <si>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</si>
  <si>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</si>
  <si>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</si>
  <si>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</si>
  <si>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</si>
  <si>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</si>
  <si>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</si>
  <si>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</si>
  <si>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</si>
  <si>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</si>
  <si>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</si>
  <si>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</si>
  <si>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</si>
  <si>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</si>
  <si>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</si>
  <si>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</si>
  <si>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</si>
  <si>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</si>
  <si>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</si>
  <si>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</si>
  <si>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</si>
  <si>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</si>
  <si>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</si>
  <si>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</si>
  <si>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</si>
  <si>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</si>
  <si>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</si>
  <si>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</si>
  <si>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</si>
  <si>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</si>
  <si>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</si>
  <si>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</si>
  <si>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</si>
  <si>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</si>
  <si>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</si>
  <si>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</si>
  <si>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</si>
  <si>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</si>
  <si>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</si>
  <si>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</si>
  <si>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</si>
  <si>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</si>
  <si>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</si>
  <si>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</si>
  <si>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</si>
  <si>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</si>
  <si>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</si>
  <si>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</si>
  <si>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</si>
  <si>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</si>
  <si>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</si>
  <si>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</si>
  <si>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</si>
  <si>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</si>
  <si>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</si>
  <si>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</si>
  <si>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</si>
  <si>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</si>
  <si>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</si>
  <si>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</si>
  <si>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</si>
  <si>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</si>
  <si>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</si>
  <si>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</si>
  <si>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</si>
  <si>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</si>
  <si>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</si>
  <si>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</si>
  <si>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</si>
  <si>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</si>
  <si>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</si>
  <si>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</si>
  <si>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</si>
  <si>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</si>
  <si>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</si>
  <si>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</si>
  <si>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</si>
  <si>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</si>
  <si>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</si>
  <si>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</si>
  <si>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</si>
  <si>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</si>
  <si>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</si>
  <si>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</si>
  <si>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</si>
  <si>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</si>
  <si>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</si>
  <si>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</si>
  <si>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</si>
  <si>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</si>
  <si>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</si>
  <si>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</si>
  <si>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</si>
  <si>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</si>
  <si>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</si>
  <si>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</si>
  <si>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</si>
  <si>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</si>
  <si>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</si>
  <si>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</si>
  <si>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</si>
  <si>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</si>
  <si>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</si>
  <si>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</si>
  <si>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</si>
  <si>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</si>
  <si>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</si>
  <si>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</si>
  <si>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</si>
  <si>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</si>
  <si>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</si>
  <si>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</si>
  <si>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</si>
  <si>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</si>
  <si>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</si>
  <si>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</si>
  <si>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</si>
  <si>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</si>
  <si>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</si>
  <si>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</si>
  <si>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</si>
  <si>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</si>
  <si>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</si>
  <si>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</si>
  <si>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</si>
  <si>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</si>
  <si>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</si>
  <si>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</si>
  <si>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</si>
  <si>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</si>
  <si>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</si>
  <si>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</si>
  <si>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</si>
  <si>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</si>
  <si>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</si>
  <si>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</si>
  <si>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</si>
  <si>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</si>
  <si>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</si>
  <si>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</si>
  <si>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</si>
  <si>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</si>
  <si>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</si>
  <si>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</si>
  <si>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</si>
  <si>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</si>
  <si>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</si>
  <si>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</si>
  <si>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</si>
  <si>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</si>
  <si>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</si>
  <si>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</si>
  <si>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</si>
  <si>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</si>
  <si>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</si>
  <si>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</si>
  <si>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</si>
  <si>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</si>
  <si>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</si>
  <si>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</si>
  <si>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</si>
  <si>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</si>
  <si>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</si>
  <si>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</si>
  <si>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</si>
  <si>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</si>
  <si>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</si>
  <si>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</si>
  <si>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</si>
  <si>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</si>
  <si>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</si>
  <si>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</si>
  <si>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</si>
  <si>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</si>
  <si>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</si>
  <si>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</si>
  <si>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</si>
  <si>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</si>
  <si>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</si>
  <si>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</si>
  <si>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</si>
  <si>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</si>
  <si>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</si>
  <si>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</si>
  <si>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</si>
  <si>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</si>
  <si>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</si>
  <si>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</si>
  <si>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</si>
  <si>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</si>
  <si>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</si>
  <si>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</si>
  <si>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</si>
  <si>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</si>
  <si>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</si>
  <si>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</si>
  <si>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</si>
  <si>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</si>
  <si>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</si>
  <si>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</si>
  <si>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</si>
  <si>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</si>
  <si>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</si>
  <si>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</si>
  <si>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</si>
  <si>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</si>
  <si>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</si>
  <si>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</si>
  <si>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</si>
  <si>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</si>
  <si>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</si>
  <si>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</si>
  <si>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</si>
  <si>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</si>
  <si>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</si>
  <si>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</si>
  <si>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</si>
  <si>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</si>
  <si>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</si>
  <si>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</si>
  <si>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</si>
  <si>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</si>
  <si>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</si>
  <si>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</si>
  <si>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</si>
  <si>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</si>
  <si>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</si>
  <si>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</si>
  <si>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</si>
  <si>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</si>
  <si>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</si>
  <si>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</si>
  <si>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</si>
  <si>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</si>
  <si>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</si>
  <si>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</si>
  <si>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</si>
  <si>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</si>
  <si>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</si>
  <si>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</si>
  <si>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</si>
  <si>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</si>
  <si>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</si>
  <si>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</si>
  <si>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</si>
  <si>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</si>
  <si>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</si>
  <si>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</si>
  <si>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</si>
  <si>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</si>
  <si>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</si>
  <si>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</si>
  <si>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</si>
  <si>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</si>
  <si>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</si>
  <si>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</si>
  <si>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</si>
  <si>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</si>
  <si>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</si>
  <si>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</si>
  <si>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</si>
  <si>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</si>
  <si>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</si>
  <si>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</si>
  <si>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</si>
  <si>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</si>
  <si>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</si>
  <si>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</si>
  <si>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</si>
  <si>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</si>
  <si>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</si>
  <si>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</si>
  <si>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</si>
  <si>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</si>
  <si>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</si>
  <si>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</si>
  <si>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</si>
  <si>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</si>
  <si>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</si>
  <si>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</si>
  <si>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</si>
  <si>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</si>
  <si>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</si>
  <si>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</si>
  <si>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</si>
  <si>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</si>
  <si>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</si>
  <si>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</si>
  <si>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</si>
  <si>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</si>
  <si>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</si>
  <si>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</si>
  <si>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</si>
  <si>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</si>
  <si>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</si>
  <si>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</si>
  <si>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</si>
  <si>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</si>
  <si>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</si>
  <si>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</si>
  <si>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</si>
  <si>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</si>
  <si>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</si>
  <si>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</si>
  <si>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</si>
  <si>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</si>
  <si>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</si>
  <si>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</si>
  <si>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</si>
  <si>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</si>
  <si>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</si>
  <si>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</si>
  <si>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</si>
  <si>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</si>
  <si>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</si>
  <si>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</si>
  <si>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</si>
  <si>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</si>
  <si>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</si>
  <si>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</si>
  <si>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</si>
  <si>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</si>
  <si>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</si>
  <si>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</si>
  <si>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</si>
  <si>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</si>
  <si>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</si>
  <si>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</si>
  <si>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</si>
  <si>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</si>
  <si>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</si>
  <si>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</si>
  <si>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</si>
  <si>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</si>
  <si>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</si>
  <si>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</si>
  <si>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</si>
  <si>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</si>
  <si>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</si>
  <si>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</si>
  <si>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</si>
  <si>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</si>
  <si>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</si>
  <si>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</si>
  <si>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</si>
  <si>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</si>
  <si>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</si>
  <si>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</si>
  <si>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</si>
  <si>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</si>
  <si>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</si>
  <si>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</si>
  <si>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</si>
  <si>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</si>
  <si>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</si>
  <si>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</si>
  <si>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</si>
  <si>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</si>
  <si>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</si>
  <si>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</si>
  <si>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</si>
  <si>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</si>
  <si>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</si>
  <si>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</si>
  <si>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</si>
  <si>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</si>
  <si>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</si>
  <si>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</si>
  <si>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</si>
  <si>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</si>
  <si>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</si>
  <si>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</si>
  <si>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</si>
  <si>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</si>
  <si>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</si>
  <si>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</si>
  <si>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</si>
  <si>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</si>
  <si>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</si>
  <si>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</si>
  <si>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</si>
  <si>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</si>
  <si>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</si>
  <si>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</si>
  <si>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</si>
  <si>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</si>
  <si>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</si>
  <si>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</si>
  <si>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</si>
  <si>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</si>
  <si>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</si>
  <si>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</si>
  <si>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</si>
  <si>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</si>
  <si>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</si>
  <si>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</si>
  <si>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</si>
  <si>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</si>
  <si>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</si>
  <si>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</si>
  <si>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</si>
  <si>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</si>
  <si>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</si>
  <si>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</si>
  <si>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</si>
  <si>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</si>
  <si>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</si>
  <si>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</si>
  <si>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</si>
  <si>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</si>
  <si>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</si>
  <si>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</si>
  <si>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</si>
  <si>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</si>
  <si>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</si>
  <si>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</si>
  <si>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</si>
  <si>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</si>
  <si>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</si>
  <si>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</si>
  <si>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</si>
  <si>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</si>
  <si>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</si>
  <si>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</si>
  <si>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</si>
  <si>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</si>
  <si>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</si>
  <si>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</si>
  <si>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</si>
  <si>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</si>
  <si>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</si>
  <si>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</si>
  <si>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</si>
  <si>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</si>
  <si>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</si>
  <si>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</si>
  <si>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</si>
  <si>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</si>
  <si>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</si>
  <si>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</si>
  <si>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</si>
  <si>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</si>
  <si>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</si>
  <si>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</si>
  <si>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</si>
  <si>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</si>
  <si>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</si>
  <si>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</si>
  <si>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</si>
  <si>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</si>
  <si>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</si>
  <si>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</si>
  <si>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</si>
  <si>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</si>
  <si>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</si>
  <si>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</si>
  <si>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</si>
  <si>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</si>
  <si>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</si>
  <si>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</si>
  <si>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</si>
  <si>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</si>
  <si>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</si>
  <si>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</si>
  <si>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</si>
  <si>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</si>
  <si>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</si>
  <si>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</si>
  <si>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</si>
  <si>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</si>
  <si>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</si>
  <si>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</si>
  <si>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</si>
  <si>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</si>
  <si>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</si>
  <si>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</si>
  <si>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</si>
  <si>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</si>
  <si>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</si>
  <si>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</si>
  <si>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</si>
  <si>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</si>
  <si>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</si>
  <si>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</si>
  <si>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</si>
  <si>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</si>
  <si>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</si>
  <si>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</si>
  <si>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</si>
  <si>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</si>
  <si>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</si>
  <si>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</si>
  <si>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</si>
  <si>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</si>
  <si>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</si>
  <si>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</si>
  <si>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</si>
  <si>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</si>
  <si>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</si>
  <si>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</si>
  <si>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</si>
  <si>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</si>
  <si>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</si>
  <si>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</si>
  <si>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</si>
  <si>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</si>
  <si>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</si>
  <si>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</si>
  <si>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</si>
  <si>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</si>
  <si>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</si>
  <si>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</si>
  <si>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</si>
  <si>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</si>
  <si>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</si>
  <si>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</si>
  <si>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</si>
  <si>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</si>
  <si>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</si>
  <si>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</si>
  <si>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</si>
  <si>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</si>
  <si>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</si>
  <si>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</si>
  <si>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</si>
  <si>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</si>
  <si>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</si>
  <si>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</si>
  <si>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</si>
  <si>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</si>
  <si>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</si>
  <si>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</si>
  <si>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</si>
  <si>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</si>
  <si>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</si>
  <si>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</si>
  <si>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</si>
  <si>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</si>
  <si>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</si>
  <si>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</si>
  <si>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</si>
  <si>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</si>
  <si>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</si>
  <si>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</si>
  <si>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</si>
  <si>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</si>
  <si>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</si>
  <si>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</si>
  <si>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</si>
  <si>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</si>
  <si>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</si>
  <si>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</si>
  <si>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</si>
  <si>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</si>
  <si>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</si>
  <si>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</si>
  <si>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</si>
  <si>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</si>
  <si>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</si>
  <si>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</si>
  <si>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</si>
  <si>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</si>
  <si>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</si>
  <si>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</si>
  <si>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</si>
  <si>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</si>
  <si>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</si>
  <si>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</si>
  <si>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</si>
  <si>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</si>
  <si>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</si>
  <si>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</si>
  <si>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</si>
  <si>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</si>
  <si>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</si>
  <si>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</si>
  <si>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</si>
  <si>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</si>
  <si>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</si>
  <si>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</si>
  <si>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</si>
  <si>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</si>
  <si>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</si>
  <si>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</si>
  <si>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</si>
  <si>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</si>
  <si>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</si>
  <si>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</si>
  <si>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</si>
  <si>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</si>
  <si>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</si>
  <si>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</si>
  <si>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</si>
  <si>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</si>
  <si>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</si>
  <si>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</si>
  <si>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</si>
  <si>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</si>
  <si>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</si>
  <si>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</si>
  <si>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</si>
  <si>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</si>
  <si>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</si>
  <si>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</si>
  <si>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</si>
  <si>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</si>
  <si>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</si>
  <si>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</si>
  <si>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</si>
  <si>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</si>
  <si>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</si>
  <si>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</si>
  <si>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</si>
  <si>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</si>
  <si>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</si>
  <si>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</si>
  <si>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</si>
  <si>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</si>
  <si>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</si>
  <si>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</si>
  <si>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</si>
  <si>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</si>
  <si>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</si>
  <si>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</si>
  <si>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</si>
  <si>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</si>
  <si>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</si>
  <si>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</si>
  <si>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</si>
  <si>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</si>
  <si>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</si>
  <si>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</si>
  <si>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</si>
  <si>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</si>
  <si>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</si>
  <si>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</si>
  <si>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</si>
  <si>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</si>
  <si>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</si>
  <si>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</si>
  <si>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</si>
  <si>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</si>
  <si>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</si>
  <si>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</si>
  <si>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</si>
  <si>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</si>
  <si>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</si>
  <si>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</si>
  <si>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</si>
  <si>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</si>
  <si>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</si>
  <si>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</si>
  <si>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</si>
  <si>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</si>
  <si>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</si>
  <si>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</si>
  <si>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</si>
  <si>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</si>
  <si>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</si>
  <si>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</si>
  <si>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</si>
  <si>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</si>
  <si>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</si>
  <si>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</si>
  <si>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</si>
  <si>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</si>
  <si>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</si>
  <si>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</si>
  <si>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</si>
  <si>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</si>
  <si>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</si>
  <si>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</si>
  <si>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</si>
  <si>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</si>
  <si>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</si>
  <si>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</si>
  <si>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</si>
  <si>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</si>
  <si>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</si>
  <si>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</si>
  <si>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</si>
  <si>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</si>
  <si>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</si>
  <si>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</si>
  <si>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</si>
  <si>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</si>
  <si>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</si>
  <si>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</si>
  <si>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</si>
  <si>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</si>
  <si>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</si>
  <si>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</si>
  <si>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</si>
  <si>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</si>
  <si>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</si>
  <si>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</si>
  <si>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</si>
  <si>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</si>
  <si>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</si>
  <si>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</si>
  <si>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</si>
  <si>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</si>
  <si>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</si>
  <si>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</si>
  <si>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</si>
  <si>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</si>
  <si>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</si>
  <si>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</si>
  <si>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</si>
  <si>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</si>
  <si>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</si>
  <si>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</si>
  <si>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</si>
  <si>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</si>
  <si>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</si>
  <si>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</si>
  <si>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</si>
  <si>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</si>
  <si>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</si>
  <si>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</si>
  <si>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</si>
  <si>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</si>
  <si>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</si>
  <si>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</si>
  <si>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</si>
  <si>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</si>
  <si>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</si>
  <si>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</si>
  <si>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</si>
  <si>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</si>
  <si>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</si>
  <si>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</si>
  <si>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</si>
  <si>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</si>
  <si>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</si>
  <si>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</si>
  <si>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</si>
  <si>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</si>
  <si>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</si>
  <si>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</si>
  <si>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</si>
  <si>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</si>
  <si>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</si>
  <si>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</si>
  <si>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</si>
  <si>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</si>
  <si>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</si>
  <si>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</si>
  <si>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</si>
  <si>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</si>
  <si>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</si>
  <si>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</si>
  <si>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</si>
  <si>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</si>
  <si>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</si>
  <si>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</si>
  <si>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</si>
  <si>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</si>
  <si>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</si>
  <si>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</si>
  <si>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</si>
  <si>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</si>
  <si>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</si>
  <si>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</si>
  <si>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</si>
  <si>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</si>
  <si>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</si>
  <si>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</si>
  <si>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</si>
  <si>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</si>
  <si>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</si>
  <si>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</si>
  <si>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</si>
  <si>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</si>
  <si>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</si>
  <si>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</si>
  <si>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</si>
  <si>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</si>
  <si>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</si>
  <si>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</si>
  <si>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</si>
  <si>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</si>
  <si>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</si>
  <si>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</si>
  <si>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</si>
  <si>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</si>
  <si>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</si>
  <si>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</si>
  <si>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</si>
  <si>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</si>
  <si>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</si>
  <si>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</si>
  <si>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</si>
  <si>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</si>
  <si>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</si>
  <si>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</si>
  <si>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</si>
  <si>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</si>
  <si>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</si>
  <si>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</si>
  <si>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</si>
  <si>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</si>
  <si>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</si>
  <si>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</si>
  <si>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</si>
  <si>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</si>
  <si>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</si>
  <si>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</si>
  <si>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</si>
  <si>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</si>
  <si>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</si>
  <si>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</si>
  <si>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</si>
  <si>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</si>
  <si>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</si>
  <si>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</si>
  <si>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</si>
  <si>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</si>
  <si>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</si>
  <si>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</si>
  <si>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</si>
  <si>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</si>
  <si>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</si>
  <si>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</si>
  <si>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</si>
  <si>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</si>
  <si>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</si>
  <si>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</si>
  <si>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</si>
  <si>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</si>
  <si>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</si>
  <si>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</si>
  <si>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</si>
  <si>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</si>
  <si>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</si>
  <si>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</si>
  <si>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</si>
  <si>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</si>
  <si>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</si>
  <si>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</si>
  <si>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</si>
  <si>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</si>
  <si>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</si>
  <si>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</si>
  <si>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</si>
  <si>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</si>
  <si>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</si>
  <si>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</si>
  <si>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</si>
  <si>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</si>
  <si>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</si>
  <si>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</si>
  <si>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</si>
  <si>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</si>
  <si>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</si>
  <si>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</si>
  <si>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</si>
  <si>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</si>
  <si>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</si>
  <si>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</si>
  <si>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</si>
  <si>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</si>
  <si>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</si>
  <si>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</si>
  <si>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</si>
  <si>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</si>
  <si>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</si>
  <si>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</si>
  <si>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</si>
  <si>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</si>
  <si>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</si>
  <si>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</si>
  <si>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</si>
  <si>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</si>
  <si>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</si>
  <si>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</si>
  <si>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</si>
  <si>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</si>
  <si>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</si>
  <si>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</si>
  <si>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</si>
  <si>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</si>
  <si>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</si>
  <si>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</si>
  <si>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</si>
  <si>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</si>
  <si>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</si>
  <si>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</si>
  <si>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</si>
  <si>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</si>
  <si>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</si>
  <si>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</si>
  <si>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</si>
  <si>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</si>
  <si>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</si>
  <si>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</si>
  <si>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</si>
  <si>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</si>
  <si>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</si>
  <si>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</si>
  <si>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</si>
  <si>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</si>
  <si>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</si>
  <si>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</si>
  <si>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</si>
  <si>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</si>
  <si>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</si>
  <si>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</si>
  <si>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</si>
  <si>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</si>
  <si>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</si>
  <si>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</si>
  <si>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</si>
  <si>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</si>
  <si>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</si>
  <si>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</si>
  <si>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</si>
  <si>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</si>
  <si>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</si>
  <si>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</si>
  <si>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</si>
  <si>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</si>
  <si>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</si>
  <si>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</si>
  <si>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</si>
  <si>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</si>
  <si>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</si>
  <si>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</si>
  <si>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</si>
  <si>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</si>
  <si>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</si>
  <si>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</si>
  <si>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</si>
  <si>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</si>
  <si>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</si>
  <si>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</si>
  <si>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</si>
  <si>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</si>
  <si>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</si>
  <si>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</si>
  <si>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</si>
  <si>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</si>
  <si>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</si>
  <si>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</si>
  <si>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</si>
  <si>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</si>
  <si>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</si>
  <si>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</si>
  <si>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</si>
  <si>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</si>
  <si>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</si>
  <si>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</si>
  <si>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</si>
  <si>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</si>
  <si>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</si>
  <si>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</si>
  <si>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</si>
  <si>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</si>
  <si>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</si>
  <si>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</si>
  <si>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</si>
  <si>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</si>
  <si>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</si>
  <si>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</si>
  <si>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</si>
  <si>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</si>
  <si>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</si>
  <si>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</si>
  <si>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</si>
  <si>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</si>
  <si>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</si>
  <si>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</si>
  <si>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</si>
  <si>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</si>
  <si>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</si>
  <si>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</si>
  <si>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</si>
  <si>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</si>
  <si>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</si>
  <si>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</si>
  <si>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</si>
  <si>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</si>
  <si>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</si>
  <si>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</si>
  <si>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</si>
  <si>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</si>
  <si>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</si>
  <si>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</si>
  <si>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</si>
  <si>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</si>
  <si>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</si>
  <si>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</si>
  <si>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</si>
  <si>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</si>
  <si>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</si>
  <si>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</si>
  <si>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</si>
  <si>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</si>
  <si>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</si>
  <si>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</si>
  <si>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</si>
  <si>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</si>
  <si>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</si>
  <si>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</si>
  <si>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</si>
  <si>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</si>
  <si>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</si>
  <si>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</si>
  <si>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</si>
  <si>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</si>
  <si>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</si>
  <si>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</si>
  <si>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</si>
  <si>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</si>
  <si>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</si>
  <si>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</si>
  <si>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</si>
  <si>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</si>
  <si>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</si>
  <si>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</si>
  <si>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</si>
  <si>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</si>
  <si>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</si>
  <si>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</si>
  <si>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</si>
  <si>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</si>
  <si>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</si>
  <si>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</si>
  <si>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</si>
  <si>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</si>
  <si>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</si>
  <si>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</si>
  <si>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</si>
  <si>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</si>
  <si>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</si>
  <si>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</si>
  <si>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</si>
  <si>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</si>
  <si>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</si>
  <si>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</si>
  <si>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</si>
  <si>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</si>
  <si>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</si>
  <si>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</si>
  <si>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</si>
  <si>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</si>
  <si>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</si>
  <si>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</si>
  <si>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</si>
  <si>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</si>
  <si>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</si>
  <si>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</si>
  <si>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</si>
  <si>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</si>
  <si>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</si>
  <si>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</si>
  <si>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</si>
  <si>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</si>
  <si>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</si>
  <si>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</si>
  <si>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</si>
  <si>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</si>
  <si>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</si>
  <si>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</si>
  <si>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</si>
  <si>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</si>
  <si>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</si>
  <si>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</si>
  <si>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</si>
  <si>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</si>
  <si>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</si>
  <si>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</si>
  <si>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</si>
  <si>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</si>
  <si>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</si>
  <si>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</si>
  <si>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</si>
  <si>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</si>
  <si>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</si>
  <si>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</si>
  <si>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</si>
  <si>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</si>
  <si>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</si>
  <si>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</si>
  <si>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</si>
  <si>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</si>
  <si>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</si>
  <si>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</si>
  <si>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</si>
  <si>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</si>
  <si>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</si>
  <si>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</si>
  <si>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</si>
  <si>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</si>
  <si>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</si>
  <si>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</si>
  <si>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</si>
  <si>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</si>
  <si>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</si>
  <si>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</si>
  <si>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</si>
  <si>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</si>
  <si>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</si>
  <si>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</si>
  <si>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</si>
  <si>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</si>
  <si>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</si>
  <si>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</si>
  <si>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</si>
  <si>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</si>
  <si>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</si>
  <si>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</si>
  <si>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</si>
  <si>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</si>
  <si>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</si>
  <si>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</si>
  <si>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</si>
  <si>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</si>
  <si>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</si>
  <si>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</si>
  <si>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</si>
  <si>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</si>
  <si>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</si>
  <si>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</si>
  <si>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</si>
  <si>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</si>
  <si>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</si>
  <si>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</si>
  <si>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</si>
  <si>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</si>
  <si>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</si>
  <si>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</si>
  <si>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</si>
  <si>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</si>
  <si>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</si>
  <si>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</si>
  <si>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</si>
  <si>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</si>
  <si>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</si>
  <si>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</si>
  <si>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</si>
  <si>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</si>
  <si>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</si>
  <si>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</si>
  <si>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</si>
  <si>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</si>
  <si>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</si>
  <si>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</si>
  <si>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</si>
  <si>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</si>
  <si>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</si>
  <si>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</si>
  <si>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</si>
  <si>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</si>
  <si>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</si>
  <si>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</si>
  <si>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</si>
  <si>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</si>
  <si>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</si>
  <si>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</si>
  <si>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</si>
  <si>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</si>
  <si>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</si>
  <si>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</si>
  <si>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</si>
  <si>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</si>
  <si>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</si>
  <si>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</si>
  <si>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</si>
  <si>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</si>
  <si>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</si>
  <si>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</si>
  <si>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</si>
  <si>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</si>
  <si>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</si>
  <si>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</si>
  <si>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</si>
  <si>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</si>
  <si>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</si>
  <si>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</si>
  <si>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</si>
  <si>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</si>
  <si>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</si>
  <si>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</si>
  <si>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</si>
  <si>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</si>
  <si>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</si>
  <si>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</si>
  <si>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</si>
  <si>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</si>
  <si>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</si>
  <si>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</si>
  <si>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</si>
  <si>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</si>
  <si>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</si>
  <si>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</si>
  <si>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</si>
  <si>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</si>
  <si>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</si>
  <si>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</si>
  <si>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</si>
  <si>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</si>
  <si>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</si>
  <si>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</si>
  <si>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</si>
  <si>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</si>
  <si>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</si>
  <si>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</si>
  <si>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</si>
  <si>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</si>
  <si>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</si>
  <si>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</si>
  <si>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</si>
  <si>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</si>
  <si>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</si>
  <si>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</si>
  <si>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</si>
  <si>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</si>
  <si>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</si>
  <si>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</si>
  <si>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</si>
  <si>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</si>
  <si>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</si>
  <si>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</si>
  <si>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</si>
  <si>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</si>
  <si>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</si>
  <si>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</si>
  <si>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</si>
  <si>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</si>
  <si>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</si>
  <si>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</si>
  <si>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</si>
  <si>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</si>
  <si>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</si>
  <si>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</si>
  <si>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</si>
  <si>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</si>
  <si>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</si>
  <si>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</si>
  <si>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</si>
  <si>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</si>
  <si>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</si>
  <si>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</si>
  <si>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</si>
  <si>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</si>
  <si>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</si>
  <si>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</si>
  <si>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</si>
  <si>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</si>
  <si>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</si>
  <si>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</si>
  <si>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</si>
  <si>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</si>
  <si>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</si>
  <si>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</si>
  <si>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</si>
  <si>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</si>
  <si>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</si>
  <si>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</si>
  <si>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</si>
  <si>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</si>
  <si>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</si>
  <si>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</si>
  <si>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</si>
  <si>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</si>
  <si>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</si>
  <si>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</si>
  <si>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</si>
  <si>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</si>
  <si>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</si>
  <si>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</si>
  <si>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</si>
  <si>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</si>
  <si>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</si>
  <si>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</si>
  <si>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</si>
  <si>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</si>
  <si>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</si>
  <si>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</si>
  <si>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</si>
  <si>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</si>
  <si>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</si>
  <si>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</si>
  <si>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</si>
  <si>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</si>
  <si>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</si>
  <si>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</si>
  <si>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</si>
  <si>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</si>
  <si>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</si>
  <si>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</si>
  <si>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</si>
  <si>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</si>
  <si>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</si>
  <si>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</si>
  <si>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</si>
  <si>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</si>
  <si>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</si>
  <si>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</si>
  <si>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</si>
  <si>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</si>
  <si>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</si>
  <si>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</si>
  <si>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</si>
  <si>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</si>
  <si>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</si>
  <si>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</si>
  <si>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</si>
  <si>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</si>
  <si>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</si>
  <si>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</si>
  <si>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</si>
  <si>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</si>
  <si>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</si>
  <si>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</si>
  <si>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</si>
  <si>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</si>
  <si>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</si>
  <si>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</si>
  <si>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</si>
  <si>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</si>
  <si>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</si>
  <si>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</si>
  <si>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</si>
  <si>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</si>
  <si>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</si>
  <si>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</si>
  <si>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</si>
  <si>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</si>
  <si>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</si>
  <si>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</si>
  <si>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</si>
  <si>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</si>
  <si>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</si>
  <si>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</si>
  <si>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</si>
  <si>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</si>
  <si>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</si>
  <si>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</si>
  <si>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</si>
  <si>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</si>
  <si>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</si>
  <si>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</si>
  <si>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</si>
  <si>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</si>
  <si>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</si>
  <si>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</si>
  <si>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</si>
  <si>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</si>
  <si>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</si>
  <si>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</si>
  <si>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</si>
  <si>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</si>
  <si>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</si>
  <si>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</si>
  <si>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</si>
  <si>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</si>
  <si>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</si>
  <si>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</si>
  <si>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</si>
  <si>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</si>
  <si>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</si>
  <si>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</si>
  <si>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</si>
  <si>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</si>
  <si>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</si>
  <si>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</si>
  <si>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</si>
  <si>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</si>
  <si>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</si>
  <si>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</si>
  <si>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</si>
  <si>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</si>
  <si>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</si>
  <si>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</si>
  <si>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</si>
  <si>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</si>
  <si>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</si>
  <si>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</si>
  <si>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</si>
  <si>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</si>
  <si>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</si>
  <si>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</si>
  <si>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</si>
  <si>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</si>
  <si>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</si>
  <si>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</si>
  <si>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</si>
  <si>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</si>
  <si>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</si>
  <si>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</si>
  <si>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</si>
  <si>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</si>
  <si>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</si>
  <si>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</si>
  <si>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</si>
  <si>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</si>
  <si>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</si>
  <si>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</si>
  <si>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</si>
  <si>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</si>
  <si>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</si>
  <si>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</si>
  <si>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</si>
  <si>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</si>
  <si>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</si>
  <si>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</si>
  <si>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</si>
  <si>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</si>
  <si>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</si>
  <si>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</si>
  <si>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</si>
  <si>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</si>
  <si>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</si>
  <si>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</si>
  <si>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</si>
  <si>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</si>
  <si>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</si>
  <si>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</si>
  <si>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</si>
  <si>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</si>
  <si>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</si>
  <si>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</si>
  <si>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</si>
  <si>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</si>
  <si>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</si>
  <si>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</si>
  <si>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</si>
  <si>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</si>
  <si>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</si>
  <si>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</si>
  <si>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</si>
  <si>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</si>
  <si>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</si>
  <si>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</si>
  <si>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</si>
  <si>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</si>
  <si>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</si>
  <si>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</si>
  <si>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</si>
  <si>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</si>
  <si>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</si>
  <si>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</si>
  <si>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</si>
  <si>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</si>
  <si>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</si>
  <si>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</si>
  <si>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</si>
  <si>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</si>
  <si>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</si>
  <si>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</si>
  <si>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</si>
  <si>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</si>
  <si>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</si>
  <si>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</si>
  <si>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</si>
  <si>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</si>
  <si>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</si>
  <si>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</si>
  <si>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</si>
  <si>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</si>
  <si>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</si>
  <si>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</si>
  <si>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</si>
  <si>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</si>
  <si>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</si>
  <si>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</si>
  <si>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</si>
  <si>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</si>
  <si>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</si>
  <si>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</si>
  <si>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</si>
  <si>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</si>
  <si>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</si>
  <si>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</si>
  <si>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</si>
  <si>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</si>
  <si>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</si>
  <si>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</si>
  <si>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</si>
  <si>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</si>
  <si>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</si>
  <si>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</si>
  <si>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</si>
  <si>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</si>
  <si>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</si>
  <si>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</si>
  <si>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</si>
  <si>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</si>
  <si>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</si>
  <si>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</si>
  <si>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</si>
  <si>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</si>
  <si>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</si>
  <si>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</si>
  <si>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</si>
  <si>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</si>
  <si>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</si>
  <si>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</si>
  <si>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</si>
  <si>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</si>
  <si>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</si>
  <si>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</si>
  <si>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</si>
  <si>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</si>
  <si>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</si>
  <si>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</si>
  <si>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</si>
  <si>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</si>
  <si>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</si>
  <si>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</si>
  <si>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</si>
  <si>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</si>
  <si>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</si>
  <si>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</si>
  <si>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</si>
  <si>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</si>
  <si>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</si>
  <si>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</si>
  <si>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</si>
  <si>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</si>
  <si>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</si>
  <si>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</si>
  <si>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</si>
  <si>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</si>
  <si>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</si>
  <si>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</si>
  <si>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</si>
  <si>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</si>
  <si>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</si>
  <si>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</si>
  <si>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</si>
  <si>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</si>
  <si>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</si>
  <si>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</si>
  <si>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</si>
  <si>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</si>
  <si>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</si>
  <si>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</si>
  <si>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</si>
  <si>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</si>
  <si>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</si>
  <si>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</si>
  <si>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</si>
  <si>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</si>
  <si>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</si>
  <si>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</si>
  <si>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</si>
  <si>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</si>
  <si>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</si>
  <si>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</si>
  <si>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</si>
  <si>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</si>
  <si>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</si>
  <si>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</si>
  <si>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</si>
  <si>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</si>
  <si>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</si>
  <si>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</si>
  <si>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</si>
  <si>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</si>
  <si>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</si>
  <si>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</si>
  <si>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</si>
  <si>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</si>
  <si>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</si>
  <si>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</si>
  <si>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</si>
  <si>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</si>
  <si>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</si>
  <si>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</si>
  <si>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</si>
  <si>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</si>
  <si>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</si>
  <si>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</si>
  <si>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</si>
  <si>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</si>
  <si>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</si>
  <si>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</si>
  <si>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</si>
  <si>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</si>
  <si>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</si>
  <si>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</si>
  <si>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</si>
  <si>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</si>
  <si>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</si>
  <si>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</si>
  <si>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</si>
  <si>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</si>
  <si>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</si>
  <si>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</si>
  <si>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</si>
  <si>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</si>
  <si>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</si>
  <si>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</si>
  <si>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</si>
  <si>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</si>
  <si>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</si>
  <si>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</si>
  <si>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</si>
  <si>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</si>
  <si>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</si>
  <si>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</si>
  <si>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</si>
  <si>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</si>
  <si>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</si>
  <si>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</si>
  <si>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</si>
  <si>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</si>
  <si>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</si>
  <si>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</si>
  <si>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</si>
  <si>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</si>
  <si>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</si>
  <si>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</si>
  <si>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</si>
  <si>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</si>
  <si>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</si>
  <si>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</si>
  <si>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</si>
  <si>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</si>
  <si>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</si>
  <si>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</si>
  <si>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</si>
  <si>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</si>
  <si>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</si>
  <si>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</si>
  <si>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</si>
  <si>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</si>
  <si>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</si>
  <si>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</si>
  <si>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</si>
  <si>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</si>
  <si>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</si>
  <si>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</si>
  <si>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</si>
  <si>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</si>
  <si>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</si>
  <si>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</si>
  <si>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</si>
  <si>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</si>
  <si>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</si>
  <si>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</si>
  <si>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</si>
  <si>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</si>
  <si>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</si>
  <si>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</si>
  <si>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</si>
  <si>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</si>
  <si>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</si>
  <si>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</si>
  <si>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</si>
  <si>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</si>
  <si>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</si>
  <si>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</si>
  <si>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</si>
  <si>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</si>
  <si>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</si>
  <si>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</si>
  <si>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</si>
  <si>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</si>
  <si>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</si>
  <si>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</si>
  <si>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</si>
  <si>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</si>
  <si>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</si>
  <si>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</si>
  <si>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</si>
  <si>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</si>
  <si>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</si>
  <si>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</si>
  <si>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</si>
  <si>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</si>
  <si>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</si>
  <si>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</si>
  <si>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</si>
  <si>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</si>
  <si>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</si>
  <si>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</si>
  <si>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</si>
  <si>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</si>
  <si>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</si>
  <si>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</si>
  <si>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</si>
  <si>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</si>
  <si>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</si>
  <si>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</si>
  <si>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</si>
  <si>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</si>
  <si>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</si>
  <si>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</si>
  <si>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</si>
  <si>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</si>
  <si>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</si>
  <si>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</si>
  <si>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</si>
  <si>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</si>
  <si>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</si>
  <si>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</si>
  <si>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</si>
  <si>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</si>
  <si>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</si>
  <si>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</si>
  <si>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</si>
  <si>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</si>
  <si>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</si>
  <si>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</si>
  <si>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</si>
  <si>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</si>
  <si>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</si>
  <si>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</si>
  <si>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</si>
  <si>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</si>
  <si>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</si>
  <si>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</si>
  <si>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</si>
  <si>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</si>
  <si>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</si>
  <si>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</si>
  <si>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</si>
  <si>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</si>
  <si>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</si>
  <si>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</si>
  <si>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</si>
  <si>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</si>
  <si>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</si>
  <si>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</si>
  <si>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</si>
  <si>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</si>
  <si>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</si>
  <si>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</si>
  <si>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</si>
  <si>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</si>
  <si>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</si>
  <si>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</si>
  <si>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</si>
  <si>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</si>
  <si>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</si>
  <si>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</si>
  <si>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</si>
  <si>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</si>
  <si>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</si>
  <si>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</si>
  <si>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</si>
  <si>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</si>
  <si>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</si>
  <si>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</si>
  <si>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</si>
  <si>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</si>
  <si>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</si>
  <si>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</si>
  <si>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</si>
  <si>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</si>
  <si>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</si>
  <si>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</si>
  <si>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</si>
  <si>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</si>
  <si>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</si>
  <si>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</si>
  <si>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</si>
  <si>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</si>
  <si>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</si>
  <si>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</si>
  <si>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</si>
  <si>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</si>
  <si>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</si>
  <si>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</si>
  <si>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</si>
  <si>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</si>
  <si>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</si>
  <si>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</si>
  <si>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</si>
  <si>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</si>
  <si>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</si>
  <si>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</si>
  <si>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</si>
  <si>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</si>
  <si>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</si>
  <si>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</si>
  <si>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</si>
  <si>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</si>
  <si>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</si>
  <si>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</si>
  <si>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</si>
  <si>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</si>
  <si>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</si>
  <si>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</si>
  <si>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</si>
  <si>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</si>
  <si>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</si>
  <si>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</si>
  <si>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</si>
  <si>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</si>
  <si>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</si>
  <si>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</si>
  <si>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</si>
  <si>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</si>
  <si>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</si>
  <si>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</si>
  <si>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</si>
  <si>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</si>
  <si>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</si>
  <si>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</si>
  <si>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</si>
  <si>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</si>
  <si>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</si>
  <si>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</si>
  <si>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</si>
  <si>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</si>
  <si>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</si>
  <si>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</si>
  <si>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</si>
  <si>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</si>
  <si>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</si>
  <si>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</si>
  <si>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</si>
  <si>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</si>
  <si>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</si>
  <si>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</si>
  <si>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</si>
  <si>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</si>
  <si>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</si>
  <si>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</si>
  <si>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</si>
  <si>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</si>
  <si>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</si>
  <si>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</si>
  <si>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</si>
  <si>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</si>
  <si>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</si>
  <si>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</si>
  <si>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</si>
  <si>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</si>
  <si>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</si>
  <si>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</si>
  <si>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</si>
  <si>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</si>
  <si>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</si>
  <si>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</si>
  <si>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</si>
  <si>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</si>
  <si>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</si>
  <si>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</si>
  <si>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</si>
  <si>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</si>
  <si>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</si>
  <si>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</si>
  <si>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</si>
  <si>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</si>
  <si>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</si>
  <si>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</si>
  <si>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</si>
  <si>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</si>
  <si>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</si>
  <si>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</si>
  <si>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</si>
  <si>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</si>
  <si>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</si>
  <si>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</si>
  <si>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</si>
  <si>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</si>
  <si>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</si>
  <si>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</si>
  <si>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</si>
  <si>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</si>
  <si>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</si>
  <si>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</si>
  <si>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</si>
  <si>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</si>
  <si>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</si>
  <si>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</si>
  <si>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</si>
  <si>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</si>
  <si>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</si>
  <si>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</si>
  <si>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</si>
  <si>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</si>
  <si>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</si>
  <si>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</si>
  <si>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</si>
  <si>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</si>
  <si>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</si>
  <si>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</si>
  <si>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</si>
  <si>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</si>
  <si>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</si>
  <si>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</si>
  <si>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</si>
  <si>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</si>
  <si>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</si>
  <si>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</si>
  <si>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</si>
  <si>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</si>
  <si>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</si>
  <si>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</si>
  <si>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</si>
  <si>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</si>
  <si>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</si>
  <si>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</si>
  <si>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</si>
  <si>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</si>
  <si>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</si>
  <si>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</si>
  <si>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</si>
  <si>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</si>
  <si>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</si>
  <si>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</si>
  <si>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</si>
  <si>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</si>
  <si>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</si>
  <si>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</si>
  <si>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</si>
  <si>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</si>
  <si>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</si>
  <si>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</si>
  <si>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</si>
  <si>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</si>
  <si>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</si>
  <si>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</si>
  <si>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</si>
  <si>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</si>
  <si>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</si>
  <si>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</si>
  <si>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</si>
  <si>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</si>
  <si>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</si>
  <si>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</si>
  <si>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</si>
  <si>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</si>
  <si>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</si>
  <si>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</si>
  <si>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</si>
  <si>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</si>
  <si>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</si>
  <si>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</si>
  <si>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</si>
  <si>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</si>
  <si>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</si>
  <si>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</si>
  <si>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</si>
  <si>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</si>
  <si>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</si>
  <si>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</si>
  <si>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</si>
  <si>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</si>
  <si>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</si>
  <si>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</si>
  <si>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</si>
  <si>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</si>
  <si>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</si>
  <si>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</si>
  <si>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</si>
  <si>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</si>
  <si>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</si>
  <si>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</si>
  <si>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</si>
  <si>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</si>
  <si>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</si>
  <si>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</si>
  <si>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</si>
  <si>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</si>
  <si>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</si>
  <si>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</si>
  <si>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</si>
  <si>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</si>
  <si>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</si>
  <si>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</si>
  <si>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</si>
  <si>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</si>
  <si>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</si>
  <si>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</si>
  <si>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</si>
  <si>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</si>
  <si>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</si>
  <si>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</si>
  <si>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</si>
  <si>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</si>
  <si>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</si>
  <si>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</si>
  <si>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</si>
  <si>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</si>
  <si>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</si>
  <si>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</si>
  <si>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</si>
  <si>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</si>
  <si>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</si>
  <si>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</si>
  <si>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</si>
  <si>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</si>
  <si>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</si>
  <si>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</si>
  <si>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</si>
  <si>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</si>
  <si>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</si>
  <si>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</si>
  <si>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</si>
  <si>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</si>
  <si>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</si>
  <si>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</si>
  <si>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</si>
  <si>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</si>
  <si>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</si>
  <si>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</si>
  <si>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</si>
  <si>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</si>
  <si>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</si>
  <si>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</si>
  <si>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</si>
  <si>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</si>
  <si>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</si>
  <si>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</si>
  <si>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</si>
  <si>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</si>
  <si>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</si>
  <si>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</si>
  <si>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</si>
  <si>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</si>
  <si>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</si>
  <si>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</si>
  <si>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</si>
  <si>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</si>
  <si>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</si>
  <si>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</si>
  <si>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</si>
  <si>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</si>
  <si>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</si>
  <si>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</si>
  <si>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</si>
  <si>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</si>
  <si>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</si>
  <si>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</si>
  <si>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</si>
  <si>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</si>
  <si>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</si>
  <si>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</si>
  <si>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</si>
  <si>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</si>
  <si>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</si>
  <si>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</si>
  <si>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</si>
  <si>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</si>
  <si>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</si>
  <si>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</si>
  <si>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</si>
  <si>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</si>
  <si>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</si>
  <si>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</si>
  <si>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</si>
  <si>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</si>
  <si>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</si>
  <si>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</si>
  <si>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</si>
  <si>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</si>
  <si>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</si>
  <si>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</si>
  <si>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</si>
  <si>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</si>
  <si>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</si>
  <si>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</si>
  <si>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</si>
  <si>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</si>
  <si>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</si>
  <si>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</si>
  <si>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</si>
  <si>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</si>
  <si>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</si>
  <si>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</si>
  <si>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</si>
  <si>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</si>
  <si>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</si>
  <si>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</si>
  <si>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</si>
  <si>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</si>
  <si>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</si>
  <si>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</si>
  <si>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</si>
  <si>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</si>
  <si>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</si>
  <si>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</si>
  <si>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</si>
  <si>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</si>
  <si>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</si>
  <si>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</si>
  <si>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</si>
  <si>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</si>
  <si>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</si>
  <si>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</si>
  <si>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</si>
  <si>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</si>
  <si>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</si>
  <si>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</si>
  <si>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</si>
  <si>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</si>
  <si>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</si>
  <si>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</si>
  <si>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</si>
  <si>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</si>
  <si>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</si>
  <si>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</si>
  <si>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</si>
  <si>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</si>
  <si>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</si>
  <si>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</si>
  <si>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</si>
  <si>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</si>
  <si>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</si>
  <si>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</si>
  <si>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</si>
  <si>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</si>
  <si>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</si>
  <si>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</si>
  <si>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</si>
  <si>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</si>
  <si>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</si>
  <si>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</si>
  <si>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</si>
  <si>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</si>
  <si>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</si>
  <si>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</si>
  <si>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</si>
  <si>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</si>
  <si>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</si>
  <si>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</si>
  <si>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</si>
  <si>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</si>
  <si>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</si>
  <si>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</si>
  <si>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</si>
  <si>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</si>
  <si>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</si>
  <si>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</si>
  <si>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</si>
  <si>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</si>
  <si>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</si>
  <si>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</si>
  <si>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</si>
  <si>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</si>
  <si>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</si>
  <si>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</si>
  <si>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</si>
  <si>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</si>
  <si>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</si>
  <si>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</si>
  <si>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</si>
  <si>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</si>
  <si>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</si>
  <si>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</si>
  <si>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</si>
  <si>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</si>
  <si>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</si>
  <si>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</si>
  <si>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</si>
  <si>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</si>
  <si>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</si>
  <si>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</si>
  <si>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</si>
  <si>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</si>
  <si>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</si>
  <si>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</si>
  <si>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</si>
  <si>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</si>
  <si>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</si>
  <si>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</si>
  <si>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</si>
  <si>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</si>
  <si>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</si>
  <si>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</si>
  <si>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</si>
  <si>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</si>
  <si>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</si>
  <si>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</si>
  <si>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</si>
  <si>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</si>
  <si>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</si>
  <si>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</si>
  <si>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</si>
  <si>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</si>
  <si>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</si>
  <si>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</si>
  <si>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</si>
  <si>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</si>
  <si>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</si>
  <si>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</si>
  <si>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</si>
  <si>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</si>
  <si>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</si>
  <si>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</si>
  <si>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</si>
  <si>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</si>
  <si>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</si>
  <si>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</si>
  <si>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</si>
  <si>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</si>
  <si>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</si>
  <si>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</si>
  <si>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</si>
  <si>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</si>
  <si>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</si>
  <si>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</si>
  <si>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</si>
  <si>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</si>
  <si>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</si>
  <si>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</si>
  <si>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</si>
  <si>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</si>
  <si>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</si>
  <si>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</si>
  <si>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</si>
  <si>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</si>
  <si>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</si>
  <si>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</si>
  <si>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</si>
  <si>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</si>
  <si>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</si>
  <si>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</si>
  <si>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</si>
  <si>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</si>
  <si>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</si>
  <si>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</si>
  <si>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</si>
  <si>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</si>
  <si>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</si>
  <si>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</si>
  <si>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</si>
  <si>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</si>
  <si>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</si>
  <si>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</si>
  <si>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</si>
  <si>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</si>
  <si>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</si>
  <si>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</si>
  <si>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</si>
  <si>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</si>
  <si>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</si>
  <si>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</si>
  <si>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</si>
  <si>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</si>
  <si>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</si>
  <si>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</si>
  <si>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</si>
  <si>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</si>
  <si>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</si>
  <si>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</si>
  <si>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</si>
  <si>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</si>
  <si>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</si>
  <si>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</si>
  <si>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</si>
  <si>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</si>
  <si>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</si>
  <si>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</si>
  <si>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</si>
  <si>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</si>
  <si>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</si>
  <si>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</si>
  <si>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</si>
  <si>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</si>
  <si>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</si>
  <si>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</si>
  <si>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</si>
  <si>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</si>
  <si>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</si>
  <si>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</si>
  <si>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</si>
  <si>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</si>
  <si>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</si>
  <si>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</si>
  <si>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</si>
  <si>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</si>
  <si>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</si>
  <si>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</si>
  <si>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</si>
  <si>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</si>
  <si>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</si>
  <si>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</si>
  <si>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</si>
  <si>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</si>
  <si>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</si>
  <si>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</si>
  <si>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</si>
  <si>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</si>
  <si>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</si>
  <si>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</si>
  <si>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</si>
  <si>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</si>
  <si>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</si>
  <si>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</si>
  <si>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</si>
  <si>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</si>
  <si>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</si>
  <si>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</si>
  <si>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</si>
  <si>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</si>
  <si>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</si>
  <si>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</si>
  <si>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</si>
  <si>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</si>
  <si>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</si>
  <si>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</si>
  <si>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</si>
  <si>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</si>
  <si>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</si>
  <si>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</si>
  <si>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</si>
  <si>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</si>
  <si>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</si>
  <si>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</si>
  <si>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</si>
  <si>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</si>
  <si>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</si>
  <si>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</si>
  <si>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</si>
  <si>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</si>
  <si>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</si>
  <si>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</si>
  <si>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</si>
  <si>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</si>
  <si>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</si>
  <si>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</si>
  <si>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</si>
  <si>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</si>
  <si>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</si>
  <si>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</si>
  <si>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</si>
  <si>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</si>
  <si>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</si>
  <si>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</si>
  <si>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</si>
  <si>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</si>
  <si>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</si>
  <si>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</si>
  <si>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</si>
  <si>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</si>
  <si>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</si>
  <si>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</si>
  <si>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</si>
  <si>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</si>
  <si>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</si>
  <si>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</si>
  <si>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</si>
  <si>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</si>
  <si>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</si>
  <si>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</si>
  <si>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</si>
  <si>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</si>
  <si>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</si>
  <si>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</si>
  <si>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</si>
  <si>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</si>
  <si>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</si>
  <si>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</si>
  <si>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</si>
  <si>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</si>
  <si>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</si>
  <si>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</si>
  <si>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</si>
  <si>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</si>
  <si>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</si>
  <si>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</si>
  <si>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</si>
  <si>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</si>
  <si>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</si>
  <si>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</si>
  <si>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</si>
  <si>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</si>
  <si>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</si>
  <si>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</si>
  <si>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</si>
  <si>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</si>
  <si>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</si>
  <si>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</si>
  <si>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</si>
  <si>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</si>
  <si>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</si>
  <si>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</si>
  <si>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</si>
  <si>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</si>
  <si>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</si>
  <si>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</si>
  <si>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</si>
  <si>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</si>
  <si>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</si>
  <si>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</si>
  <si>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</si>
  <si>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</si>
  <si>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</si>
  <si>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</si>
  <si>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</si>
  <si>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</si>
  <si>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</si>
  <si>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</si>
  <si>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</si>
  <si>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</si>
  <si>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</si>
  <si>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</si>
  <si>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</si>
  <si>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</si>
  <si>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</si>
  <si>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</si>
  <si>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</si>
  <si>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</si>
  <si>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</si>
  <si>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</si>
  <si>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</si>
  <si>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</si>
  <si>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</si>
  <si>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</si>
  <si>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</si>
  <si>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</si>
  <si>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</si>
  <si>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</si>
  <si>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</si>
  <si>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</si>
  <si>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</si>
  <si>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</si>
  <si>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</si>
  <si>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</si>
  <si>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</si>
  <si>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</si>
  <si>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</si>
  <si>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</si>
  <si>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</si>
  <si>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</si>
  <si>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</si>
  <si>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</si>
  <si>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</si>
  <si>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</si>
  <si>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</si>
  <si>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</si>
  <si>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</si>
  <si>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</si>
  <si>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</si>
  <si>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</si>
  <si>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</si>
  <si>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</si>
  <si>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</si>
  <si>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</si>
  <si>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</si>
  <si>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</si>
  <si>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</si>
  <si>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</si>
  <si>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</si>
  <si>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</si>
  <si>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</si>
  <si>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</si>
  <si>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</si>
  <si>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</si>
  <si>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</si>
  <si>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</si>
  <si>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</si>
  <si>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</si>
  <si>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</si>
  <si>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</si>
  <si>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</si>
  <si>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</si>
  <si>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</si>
  <si>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</si>
  <si>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</si>
  <si>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</si>
  <si>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</si>
  <si>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</si>
  <si>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</si>
  <si>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</si>
  <si>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</si>
  <si>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</si>
  <si>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</si>
  <si>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</si>
  <si>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</si>
  <si>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</si>
  <si>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</si>
  <si>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</si>
  <si>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</si>
  <si>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</si>
  <si>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</si>
  <si>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</si>
  <si>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</si>
  <si>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</si>
  <si>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</si>
  <si>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</si>
  <si>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</si>
  <si>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</si>
  <si>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</si>
  <si>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</si>
  <si>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</si>
  <si>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</si>
  <si>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</si>
  <si>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</si>
  <si>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</si>
  <si>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</si>
  <si>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</si>
  <si>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</si>
  <si>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</si>
  <si>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</si>
  <si>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</si>
  <si>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</si>
  <si>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</si>
  <si>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</si>
  <si>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</si>
  <si>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</si>
  <si>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</si>
  <si>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</si>
  <si>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</si>
  <si>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</si>
  <si>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</si>
  <si>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</si>
  <si>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</si>
  <si>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</si>
  <si>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</si>
  <si>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</si>
  <si>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</si>
  <si>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</si>
  <si>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</si>
  <si>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</si>
  <si>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</si>
  <si>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</si>
  <si>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</si>
  <si>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</si>
  <si>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</si>
  <si>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</si>
  <si>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</si>
  <si>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</si>
  <si>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</si>
  <si>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</si>
  <si>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</si>
  <si>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</si>
  <si>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</si>
  <si>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</si>
  <si>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</si>
  <si>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</si>
  <si>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</si>
  <si>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</si>
  <si>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</si>
  <si>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</si>
  <si>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</si>
  <si>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</si>
  <si>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</si>
  <si>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</si>
  <si>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</si>
  <si>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</si>
  <si>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</si>
  <si>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</si>
  <si>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</si>
  <si>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</si>
  <si>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</si>
  <si>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</si>
  <si>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</si>
  <si>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</si>
  <si>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</si>
  <si>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</si>
  <si>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</si>
  <si>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</si>
  <si>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</si>
  <si>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</si>
  <si>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</si>
  <si>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</si>
  <si>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</si>
  <si>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</si>
  <si>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</si>
  <si>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</si>
  <si>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</si>
  <si>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</si>
  <si>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</si>
  <si>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</si>
  <si>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</si>
  <si>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</si>
  <si>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</si>
  <si>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</si>
  <si>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</si>
  <si>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</si>
  <si>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</si>
  <si>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</si>
  <si>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</si>
  <si>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</si>
  <si>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</si>
  <si>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</si>
  <si>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</si>
  <si>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</si>
  <si>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</si>
  <si>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</si>
  <si>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</si>
  <si>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</si>
  <si>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</si>
  <si>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</si>
  <si>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</si>
  <si>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</si>
  <si>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</si>
  <si>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</si>
  <si>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</si>
  <si>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</si>
  <si>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</si>
  <si>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</si>
  <si>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</si>
  <si>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</si>
  <si>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</si>
  <si>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</si>
  <si>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</si>
  <si>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</si>
  <si>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</si>
  <si>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</si>
  <si>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</si>
  <si>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</si>
  <si>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</si>
  <si>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</si>
  <si>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</si>
  <si>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</si>
  <si>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</si>
  <si>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</si>
  <si>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</si>
  <si>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</si>
  <si>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</si>
  <si>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</si>
  <si>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</si>
  <si>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</si>
  <si>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</si>
  <si>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</si>
  <si>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</si>
  <si>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</si>
  <si>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</si>
  <si>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</si>
  <si>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</si>
  <si>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</si>
  <si>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</si>
  <si>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</si>
  <si>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</si>
  <si>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</si>
  <si>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</si>
  <si>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</si>
  <si>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</si>
  <si>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</si>
  <si>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</si>
  <si>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</si>
  <si>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</si>
  <si>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</si>
  <si>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</si>
  <si>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</si>
  <si>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</si>
  <si>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</si>
  <si>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</si>
  <si>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</si>
  <si>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</si>
  <si>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</si>
  <si>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</si>
  <si>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</si>
  <si>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</si>
  <si>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</si>
  <si>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</si>
  <si>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</si>
  <si>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</si>
  <si>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</si>
  <si>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</si>
  <si>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</si>
  <si>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</si>
  <si>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</si>
  <si>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</si>
  <si>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</si>
  <si>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</si>
  <si>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</si>
  <si>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</si>
  <si>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</si>
  <si>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</si>
  <si>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</si>
  <si>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</si>
  <si>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</si>
  <si>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</si>
  <si>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</si>
  <si>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</si>
  <si>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</si>
  <si>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</si>
  <si>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</si>
  <si>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</si>
  <si>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</si>
  <si>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</si>
  <si>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</si>
  <si>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</si>
  <si>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</si>
  <si>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</si>
  <si>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</si>
  <si>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</si>
  <si>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</si>
  <si>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</si>
  <si>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</si>
  <si>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</si>
  <si>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</si>
  <si>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</si>
  <si>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</si>
  <si>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</si>
  <si>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</si>
  <si>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</si>
  <si>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</si>
  <si>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</si>
  <si>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</si>
  <si>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</si>
  <si>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</si>
  <si>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</si>
  <si>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</si>
  <si>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</si>
  <si>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</si>
  <si>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</si>
  <si>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</si>
  <si>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</si>
  <si>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</si>
  <si>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</si>
  <si>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</si>
  <si>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</si>
  <si>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</si>
  <si>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</si>
  <si>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</si>
  <si>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</si>
  <si>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</si>
  <si>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</si>
  <si>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</si>
  <si>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</si>
  <si>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</si>
  <si>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</si>
  <si>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</si>
  <si>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</si>
  <si>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</si>
  <si>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</si>
  <si>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</si>
  <si>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</si>
  <si>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</si>
  <si>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</si>
  <si>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</si>
  <si>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</si>
  <si>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</si>
  <si>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</si>
  <si>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</si>
  <si>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</si>
  <si>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</si>
  <si>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</si>
  <si>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</si>
  <si>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</si>
  <si>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</si>
  <si>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</si>
  <si>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</si>
  <si>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</si>
  <si>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</si>
  <si>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</si>
  <si>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</si>
  <si>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</si>
  <si>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</si>
  <si>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</si>
  <si>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</si>
  <si>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</si>
  <si>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</si>
  <si>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</si>
  <si>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</si>
  <si>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</si>
  <si>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</si>
  <si>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</si>
  <si>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</si>
  <si>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</si>
  <si>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</si>
  <si>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</si>
  <si>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</si>
  <si>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</si>
  <si>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</si>
  <si>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</si>
  <si>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</si>
  <si>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</si>
  <si>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</si>
  <si>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</si>
  <si>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</si>
  <si>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</si>
  <si>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</si>
  <si>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</si>
  <si>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</si>
  <si>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</si>
  <si>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</si>
  <si>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</si>
  <si>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</si>
  <si>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</si>
  <si>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</si>
  <si>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</si>
  <si>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</si>
  <si>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</si>
  <si>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</si>
  <si>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</si>
  <si>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</si>
  <si>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</si>
  <si>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</si>
  <si>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</si>
  <si>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</si>
  <si>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</si>
  <si>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</si>
  <si>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</si>
  <si>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</si>
  <si>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</si>
  <si>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</si>
  <si>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</si>
  <si>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</si>
  <si>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</si>
  <si>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</si>
  <si>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</si>
  <si>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</si>
  <si>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</si>
  <si>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</si>
  <si>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</si>
  <si>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</si>
  <si>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</si>
  <si>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</si>
  <si>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</si>
  <si>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</si>
  <si>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</si>
  <si>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</si>
  <si>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</si>
  <si>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</si>
  <si>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</si>
  <si>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</si>
  <si>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</si>
  <si>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</si>
  <si>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</si>
  <si>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</si>
  <si>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</si>
  <si>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</si>
  <si>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</si>
  <si>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</si>
  <si>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</si>
  <si>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</si>
  <si>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</si>
  <si>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</si>
  <si>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</si>
  <si>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</si>
  <si>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</si>
  <si>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</si>
  <si>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</si>
  <si>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</si>
  <si>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</si>
  <si>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</si>
  <si>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</si>
  <si>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</si>
  <si>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</si>
  <si>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</si>
  <si>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</si>
  <si>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</si>
  <si>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</si>
  <si>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</si>
  <si>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</si>
  <si>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</si>
  <si>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</si>
  <si>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</si>
  <si>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</si>
  <si>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</si>
  <si>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</si>
  <si>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</si>
  <si>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</si>
  <si>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</si>
  <si>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</si>
  <si>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</si>
  <si>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</si>
  <si>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</si>
  <si>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</si>
  <si>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</si>
  <si>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</si>
  <si>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</si>
  <si>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</si>
  <si>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</si>
  <si>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</si>
  <si>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</si>
  <si>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</si>
  <si>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</si>
  <si>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</si>
  <si>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</si>
  <si>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</si>
  <si>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</si>
  <si>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</si>
  <si>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</si>
  <si>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</si>
  <si>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</si>
  <si>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</si>
  <si>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</si>
  <si>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</si>
  <si>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</si>
  <si>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</si>
  <si>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</si>
  <si>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</si>
  <si>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</si>
  <si>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</si>
  <si>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</si>
  <si>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</si>
  <si>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</si>
  <si>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</si>
  <si>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</si>
  <si>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</si>
  <si>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</si>
  <si>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</si>
  <si>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</si>
  <si>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</si>
  <si>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</si>
  <si>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</si>
  <si>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</si>
  <si>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</si>
  <si>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</si>
  <si>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</si>
  <si>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</si>
  <si>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</si>
  <si>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</si>
  <si>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</si>
  <si>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</si>
  <si>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</si>
  <si>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</si>
  <si>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</si>
  <si>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</si>
  <si>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</si>
  <si>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</si>
  <si>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</si>
  <si>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</si>
  <si>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</si>
  <si>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</si>
  <si>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</si>
  <si>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</si>
  <si>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</si>
  <si>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</si>
  <si>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</si>
  <si>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</si>
  <si>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</si>
  <si>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</si>
  <si>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</si>
  <si>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</si>
  <si>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</si>
  <si>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</si>
  <si>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</si>
  <si>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</si>
  <si>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</si>
  <si>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</si>
  <si>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</si>
  <si>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</si>
  <si>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</si>
  <si>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</si>
  <si>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</si>
  <si>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</si>
  <si>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</si>
  <si>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</si>
  <si>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</si>
  <si>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</si>
  <si>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</si>
  <si>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</si>
  <si>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</si>
  <si>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</si>
  <si>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</si>
  <si>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</si>
  <si>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</si>
  <si>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</si>
  <si>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</si>
  <si>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</si>
  <si>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</si>
  <si>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</si>
  <si>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</si>
  <si>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</si>
  <si>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</si>
  <si>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</si>
  <si>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</si>
  <si>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</si>
  <si>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</si>
  <si>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</si>
  <si>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</si>
  <si>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</si>
  <si>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</si>
  <si>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</si>
  <si>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</si>
  <si>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</si>
  <si>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</si>
  <si>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</si>
  <si>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</si>
  <si>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</si>
  <si>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</si>
  <si>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</si>
  <si>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</si>
  <si>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</si>
  <si>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</si>
  <si>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</si>
  <si>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</si>
  <si>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</si>
  <si>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</si>
  <si>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</si>
  <si>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</si>
  <si>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</si>
  <si>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</si>
  <si>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</si>
  <si>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</si>
  <si>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</si>
  <si>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</si>
  <si>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</si>
  <si>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</si>
  <si>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</si>
  <si>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</si>
  <si>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</si>
  <si>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</si>
  <si>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</si>
  <si>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</si>
  <si>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</si>
  <si>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</si>
  <si>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</si>
  <si>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</si>
  <si>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</si>
  <si>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</si>
  <si>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</si>
  <si>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</si>
  <si>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</si>
  <si>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</si>
  <si>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</si>
  <si>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</si>
  <si>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</si>
  <si>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</si>
  <si>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</si>
  <si>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</si>
  <si>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</si>
  <si>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</si>
  <si>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</si>
  <si>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</si>
  <si>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</si>
  <si>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</si>
  <si>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</si>
  <si>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</si>
  <si>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</si>
  <si>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</si>
  <si>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</si>
  <si>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</si>
  <si>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</si>
  <si>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</si>
  <si>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</si>
  <si>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</si>
  <si>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</si>
  <si>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</si>
  <si>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</si>
  <si>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</si>
  <si>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</si>
  <si>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</si>
  <si>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</si>
  <si>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</si>
  <si>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</si>
  <si>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</si>
  <si>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</si>
  <si>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</si>
  <si>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</si>
  <si>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</si>
  <si>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</si>
  <si>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</si>
  <si>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</si>
  <si>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</si>
  <si>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</si>
  <si>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</si>
  <si>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</si>
  <si>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</si>
  <si>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</si>
  <si>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</si>
  <si>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</si>
  <si>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</si>
  <si>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</si>
  <si>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</si>
  <si>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</si>
  <si>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</si>
  <si>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</si>
  <si>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</si>
  <si>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</si>
  <si>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</si>
  <si>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</si>
  <si>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</si>
  <si>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</si>
  <si>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</si>
  <si>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</si>
  <si>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</si>
  <si>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</si>
  <si>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</si>
  <si>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</si>
  <si>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</si>
  <si>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</si>
  <si>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</si>
  <si>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</si>
  <si>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</si>
  <si>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</si>
  <si>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</si>
  <si>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</si>
  <si>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</si>
  <si>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</si>
  <si>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</si>
  <si>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</si>
  <si>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</si>
  <si>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</si>
  <si>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</si>
  <si>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</si>
  <si>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</si>
  <si>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</si>
  <si>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</si>
  <si>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</si>
  <si>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</si>
  <si>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</si>
  <si>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</si>
  <si>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</si>
  <si>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</si>
  <si>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</si>
  <si>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</si>
  <si>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</si>
  <si>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</si>
  <si>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</si>
  <si>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</si>
  <si>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</si>
  <si>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</si>
  <si>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</si>
  <si>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</si>
  <si>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</si>
  <si>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</si>
  <si>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</si>
  <si>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</si>
  <si>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</si>
  <si>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</si>
  <si>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</si>
  <si>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</si>
  <si>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</si>
  <si>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</si>
  <si>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</si>
  <si>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</si>
  <si>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</si>
  <si>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</si>
  <si>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</si>
  <si>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</si>
  <si>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</si>
  <si>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</si>
  <si>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</si>
  <si>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</si>
  <si>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</si>
  <si>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</si>
  <si>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</si>
  <si>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</si>
  <si>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</si>
  <si>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</si>
  <si>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</si>
  <si>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</si>
  <si>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</si>
  <si>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</si>
  <si>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</si>
  <si>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</si>
  <si>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</si>
  <si>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</si>
  <si>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</si>
  <si>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</si>
  <si>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</si>
  <si>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</si>
  <si>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</si>
  <si>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</si>
  <si>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</si>
  <si>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</si>
  <si>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</si>
  <si>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</si>
  <si>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</si>
  <si>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</si>
  <si>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</si>
  <si>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</si>
  <si>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</si>
  <si>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</si>
  <si>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</si>
  <si>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</si>
  <si>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</si>
  <si>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</si>
  <si>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</si>
  <si>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</si>
  <si>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</si>
  <si>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</si>
  <si>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</si>
  <si>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</si>
  <si>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</si>
  <si>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</si>
  <si>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</si>
  <si>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</si>
  <si>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</si>
  <si>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</si>
  <si>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</si>
  <si>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</si>
  <si>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</si>
  <si>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</si>
  <si>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</si>
  <si>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</si>
  <si>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</si>
  <si>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</si>
  <si>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</si>
  <si>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</si>
  <si>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</si>
  <si>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</si>
  <si>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</si>
  <si>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</si>
  <si>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</si>
  <si>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</si>
  <si>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</si>
  <si>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</si>
  <si>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</si>
  <si>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</si>
  <si>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</si>
  <si>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</si>
  <si>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</si>
  <si>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</si>
  <si>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</si>
  <si>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</si>
  <si>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</si>
  <si>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</si>
  <si>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</si>
  <si>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</si>
  <si>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</si>
  <si>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</si>
  <si>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</si>
  <si>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</si>
  <si>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</si>
  <si>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</si>
  <si>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</si>
  <si>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</si>
  <si>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</si>
  <si>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</si>
  <si>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</si>
  <si>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</si>
  <si>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</si>
  <si>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</si>
  <si>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</si>
  <si>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</si>
  <si>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</si>
  <si>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</si>
  <si>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</si>
  <si>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</si>
  <si>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</si>
  <si>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</si>
  <si>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</si>
  <si>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</si>
  <si>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</si>
  <si>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</si>
  <si>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</si>
  <si>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</si>
  <si>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</si>
  <si>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</si>
  <si>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</si>
  <si>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</si>
  <si>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</si>
  <si>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</si>
  <si>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</si>
  <si>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</si>
  <si>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</si>
  <si>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</si>
  <si>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</si>
  <si>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</si>
  <si>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</si>
  <si>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</si>
  <si>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</si>
  <si>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</si>
  <si>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</si>
  <si>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</si>
  <si>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</si>
  <si>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</si>
  <si>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</si>
  <si>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</si>
  <si>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</si>
  <si>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</si>
  <si>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</si>
  <si>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</si>
  <si>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</si>
  <si>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</si>
  <si>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</si>
  <si>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</si>
  <si>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</si>
  <si>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</si>
  <si>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</si>
  <si>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</si>
  <si>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</si>
  <si>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</si>
  <si>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</si>
  <si>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</si>
  <si>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</si>
  <si>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</si>
  <si>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</si>
  <si>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</si>
  <si>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</si>
  <si>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</si>
  <si>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</si>
  <si>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</si>
  <si>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</si>
  <si>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</si>
  <si>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</si>
  <si>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</si>
  <si>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</si>
  <si>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</si>
  <si>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</si>
  <si>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</si>
  <si>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</si>
  <si>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</si>
  <si>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</si>
  <si>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</si>
  <si>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</si>
  <si>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</si>
  <si>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</si>
  <si>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</si>
  <si>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</si>
  <si>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</si>
  <si>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</si>
  <si>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</si>
  <si>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</si>
  <si>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</si>
  <si>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</si>
  <si>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</si>
  <si>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</si>
  <si>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</si>
  <si>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</si>
  <si>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</si>
  <si>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</si>
  <si>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</si>
  <si>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</si>
  <si>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</si>
  <si>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</si>
  <si>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</si>
  <si>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</si>
  <si>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</si>
  <si>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</si>
  <si>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</si>
  <si>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</si>
  <si>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</si>
  <si>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</si>
  <si>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</si>
  <si>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</si>
  <si>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</si>
  <si>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</si>
  <si>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</si>
  <si>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</si>
  <si>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</si>
  <si>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</si>
  <si>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</si>
  <si>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</si>
  <si>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</si>
  <si>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</si>
  <si>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</si>
  <si>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</si>
  <si>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</si>
  <si>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</si>
  <si>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</si>
  <si>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</si>
  <si>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</si>
  <si>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</si>
  <si>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</si>
  <si>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</si>
  <si>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</si>
  <si>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</si>
  <si>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</si>
  <si>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</si>
  <si>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</si>
  <si>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</si>
  <si>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</si>
  <si>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</si>
  <si>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</si>
  <si>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</si>
  <si>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</si>
  <si>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</si>
  <si>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</si>
  <si>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</si>
  <si>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</si>
  <si>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</si>
  <si>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</si>
  <si>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</si>
  <si>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</si>
  <si>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</si>
  <si>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</si>
  <si>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</si>
  <si>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</si>
  <si>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</si>
  <si>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</si>
  <si>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</si>
  <si>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</si>
  <si>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</si>
  <si>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</si>
  <si>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</si>
  <si>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</si>
  <si>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</si>
  <si>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</si>
  <si>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</si>
  <si>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</si>
  <si>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</si>
  <si>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</si>
  <si>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</si>
  <si>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</si>
  <si>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</si>
  <si>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</si>
  <si>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</si>
  <si>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</si>
  <si>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</si>
  <si>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</si>
  <si>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</si>
  <si>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</si>
  <si>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</si>
  <si>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</si>
  <si>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</si>
  <si>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</si>
  <si>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</si>
  <si>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</si>
  <si>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</si>
  <si>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</si>
  <si>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</si>
  <si>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</si>
  <si>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</si>
  <si>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</si>
  <si>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</si>
  <si>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</si>
  <si>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</si>
  <si>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</si>
  <si>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</si>
  <si>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</si>
  <si>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</si>
  <si>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</si>
  <si>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</si>
  <si>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</si>
  <si>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</si>
  <si>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</si>
  <si>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</si>
  <si>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</si>
  <si>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</si>
  <si>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</si>
  <si>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</si>
  <si>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</si>
  <si>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</si>
  <si>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</si>
  <si>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</si>
  <si>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</si>
  <si>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</si>
  <si>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</si>
  <si>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</si>
  <si>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</si>
  <si>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</si>
  <si>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</si>
  <si>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</si>
  <si>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</si>
  <si>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</si>
  <si>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</si>
  <si>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</si>
  <si>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</si>
  <si>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</si>
  <si>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</si>
  <si>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</si>
  <si>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</si>
  <si>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</si>
  <si>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</si>
  <si>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</si>
  <si>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</si>
  <si>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</si>
  <si>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</si>
  <si>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</si>
  <si>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</si>
  <si>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</si>
  <si>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</si>
  <si>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</si>
  <si>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</si>
  <si>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</si>
  <si>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</si>
  <si>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</si>
  <si>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</si>
  <si>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</si>
  <si>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</si>
  <si>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</si>
  <si>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</si>
  <si>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</si>
  <si>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</si>
  <si>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</si>
  <si>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</si>
  <si>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</si>
  <si>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</si>
  <si>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</si>
  <si>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</si>
  <si>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</si>
  <si>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</si>
  <si>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</si>
  <si>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</si>
  <si>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</si>
  <si>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</si>
  <si>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</si>
  <si>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</si>
  <si>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</si>
  <si>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</si>
  <si>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</si>
  <si>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</si>
  <si>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</si>
  <si>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</si>
  <si>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</si>
  <si>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</si>
  <si>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</si>
  <si>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</si>
  <si>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</si>
  <si>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</si>
  <si>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</si>
  <si>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</si>
  <si>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</si>
  <si>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</si>
  <si>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</si>
  <si>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</si>
  <si>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</si>
  <si>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</si>
  <si>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</si>
  <si>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</si>
  <si>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</si>
  <si>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</si>
  <si>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</si>
  <si>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</si>
  <si>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</si>
  <si>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</si>
  <si>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</si>
  <si>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</si>
  <si>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</si>
  <si>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</si>
  <si>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</si>
  <si>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</si>
  <si>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</si>
  <si>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</si>
  <si>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</si>
  <si>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</si>
  <si>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</si>
  <si>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</si>
  <si>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</si>
  <si>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</si>
  <si>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</si>
  <si>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</si>
  <si>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</si>
  <si>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</si>
  <si>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</si>
  <si>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</si>
  <si>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</si>
  <si>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</si>
  <si>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</si>
  <si>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</si>
  <si>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</si>
  <si>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</si>
  <si>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</si>
  <si>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</si>
  <si>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</si>
  <si>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</si>
  <si>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</si>
  <si>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</si>
  <si>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</si>
  <si>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</si>
  <si>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</si>
  <si>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</si>
  <si>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</si>
  <si>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</si>
  <si>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</si>
  <si>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</si>
  <si>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</si>
  <si>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</si>
  <si>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</si>
  <si>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</si>
  <si>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</si>
  <si>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</si>
  <si>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</si>
  <si>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</si>
  <si>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</si>
  <si>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</si>
  <si>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</si>
  <si>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</si>
  <si>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</si>
  <si>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</si>
  <si>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</si>
  <si>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</si>
  <si>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</si>
  <si>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</si>
  <si>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</si>
  <si>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</si>
  <si>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</si>
  <si>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</si>
  <si>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</si>
  <si>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</si>
  <si>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</si>
  <si>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</si>
  <si>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</si>
  <si>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</si>
  <si>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</si>
  <si>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</si>
  <si>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</si>
  <si>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</si>
  <si>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</si>
  <si>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</si>
  <si>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</si>
  <si>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</si>
  <si>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</si>
  <si>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</si>
  <si>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</si>
  <si>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</si>
  <si>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</si>
  <si>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</si>
  <si>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</si>
  <si>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</si>
  <si>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</si>
  <si>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</si>
  <si>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</si>
  <si>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</si>
  <si>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</si>
  <si>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</si>
  <si>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</si>
  <si>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</si>
  <si>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</si>
  <si>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</si>
  <si>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</si>
  <si>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</si>
  <si>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</si>
  <si>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</si>
  <si>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</si>
  <si>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</si>
  <si>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</si>
  <si>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</si>
  <si>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</si>
  <si>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</si>
  <si>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</si>
  <si>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</si>
  <si>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</si>
  <si>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</si>
  <si>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</si>
  <si>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</si>
  <si>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</si>
  <si>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</si>
  <si>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</si>
  <si>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</si>
  <si>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</si>
  <si>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</si>
  <si>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</si>
  <si>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</si>
  <si>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</si>
  <si>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</si>
  <si>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</si>
  <si>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</si>
  <si>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</si>
  <si>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</si>
  <si>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</si>
  <si>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</si>
  <si>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</si>
  <si>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</si>
  <si>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</si>
  <si>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</si>
  <si>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</si>
  <si>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</si>
  <si>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</si>
  <si>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</si>
  <si>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</si>
  <si>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</si>
  <si>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</si>
  <si>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</si>
  <si>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</si>
  <si>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</si>
  <si>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</si>
  <si>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</si>
  <si>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</si>
  <si>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</si>
  <si>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</si>
  <si>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</si>
  <si>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</si>
  <si>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</si>
  <si>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</si>
  <si>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</si>
  <si>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</si>
  <si>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</si>
  <si>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</si>
  <si>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</si>
  <si>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</si>
  <si>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</si>
  <si>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</si>
  <si>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</si>
  <si>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</si>
  <si>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</si>
  <si>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</si>
  <si>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</si>
  <si>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</si>
  <si>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</si>
  <si>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</si>
  <si>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</si>
  <si>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</si>
  <si>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</si>
  <si>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</si>
  <si>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</si>
  <si>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</si>
  <si>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</si>
  <si>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</si>
  <si>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</si>
  <si>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</si>
  <si>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</si>
  <si>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</si>
  <si>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</si>
  <si>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</si>
  <si>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</si>
  <si>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</si>
  <si>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</si>
  <si>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</si>
  <si>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</si>
  <si>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</si>
  <si>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</si>
  <si>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</si>
  <si>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</si>
  <si>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</si>
  <si>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</si>
  <si>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</si>
  <si>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</si>
  <si>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</si>
  <si>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</si>
  <si>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</si>
  <si>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</si>
  <si>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</si>
  <si>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</si>
  <si>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</si>
  <si>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</si>
  <si>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</si>
  <si>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</si>
  <si>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</si>
  <si>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</si>
  <si>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</si>
  <si>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</si>
  <si>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</si>
  <si>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</si>
  <si>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</si>
  <si>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</si>
  <si>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</si>
  <si>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</si>
  <si>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</si>
  <si>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</si>
  <si>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</si>
  <si>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</si>
  <si>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</si>
  <si>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</si>
  <si>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</si>
  <si>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</si>
  <si>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</si>
  <si>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</si>
  <si>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</si>
  <si>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</si>
  <si>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</si>
  <si>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</si>
  <si>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</si>
  <si>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</si>
  <si>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</si>
  <si>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</si>
  <si>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</si>
  <si>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</si>
  <si>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</si>
  <si>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</si>
  <si>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</si>
  <si>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</si>
  <si>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</si>
  <si>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</si>
  <si>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</si>
  <si>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</si>
  <si>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</si>
  <si>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</si>
  <si>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</si>
  <si>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</si>
  <si>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</si>
  <si>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</si>
  <si>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</si>
  <si>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</si>
  <si>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</si>
  <si>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</si>
  <si>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</si>
  <si>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</si>
  <si>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</si>
  <si>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</si>
  <si>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</si>
  <si>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</si>
  <si>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</si>
  <si>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</si>
  <si>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</si>
  <si>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</si>
  <si>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</si>
  <si>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</si>
  <si>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</si>
  <si>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</si>
  <si>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</si>
  <si>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</si>
  <si>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</si>
  <si>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</si>
  <si>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</si>
  <si>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</si>
  <si>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</si>
  <si>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</si>
  <si>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</si>
  <si>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</si>
  <si>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</si>
  <si>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</si>
  <si>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</si>
  <si>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</si>
  <si>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</si>
  <si>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</si>
  <si>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</si>
  <si>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</si>
  <si>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</si>
  <si>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</si>
  <si>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</si>
  <si>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</si>
  <si>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</si>
  <si>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</si>
  <si>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</si>
  <si>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</si>
  <si>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</si>
  <si>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</si>
  <si>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</si>
  <si>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</si>
  <si>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</si>
  <si>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</si>
  <si>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</si>
  <si>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</si>
  <si>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</si>
  <si>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</si>
  <si>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</si>
  <si>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</si>
  <si>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</si>
  <si>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</si>
  <si>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</si>
  <si>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</si>
  <si>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</si>
  <si>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</si>
  <si>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</si>
  <si>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</si>
  <si>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</si>
  <si>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</si>
  <si>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</si>
  <si>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</si>
  <si>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</si>
  <si>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</si>
  <si>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</si>
  <si>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</si>
  <si>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</si>
  <si>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</si>
  <si>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</si>
  <si>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</si>
  <si>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</si>
  <si>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</si>
  <si>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</si>
  <si>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</si>
  <si>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</si>
  <si>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</si>
  <si>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</si>
  <si>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</si>
  <si>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</si>
  <si>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</si>
  <si>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</si>
  <si>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</si>
  <si>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</si>
  <si>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</si>
  <si>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</si>
  <si>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</si>
  <si>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</si>
  <si>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</si>
  <si>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</si>
  <si>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</si>
  <si>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</si>
  <si>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</si>
  <si>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</si>
  <si>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</si>
  <si>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</si>
  <si>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</si>
  <si>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</si>
  <si>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</si>
  <si>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</si>
  <si>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</si>
  <si>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</si>
  <si>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</si>
  <si>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</si>
  <si>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</si>
  <si>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</si>
  <si>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</si>
  <si>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</si>
  <si>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</si>
  <si>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</si>
  <si>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</si>
  <si>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</si>
  <si>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</si>
  <si>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</si>
  <si>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</si>
  <si>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</si>
  <si>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</si>
  <si>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</si>
  <si>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</si>
  <si>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</si>
  <si>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</si>
  <si>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</si>
  <si>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</si>
  <si>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</si>
  <si>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</si>
  <si>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</si>
  <si>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</si>
  <si>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</si>
  <si>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</si>
  <si>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</si>
  <si>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</si>
  <si>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</si>
  <si>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</si>
  <si>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</si>
  <si>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</si>
  <si>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</si>
  <si>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</si>
  <si>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</si>
  <si>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</si>
  <si>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</si>
  <si>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</si>
  <si>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</si>
  <si>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</si>
  <si>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</si>
  <si>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</si>
  <si>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</si>
  <si>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</si>
  <si>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</si>
  <si>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</si>
  <si>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</si>
  <si>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</si>
  <si>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</si>
  <si>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</si>
  <si>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</si>
  <si>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</si>
  <si>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</si>
  <si>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</si>
  <si>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</si>
  <si>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</si>
  <si>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</si>
  <si>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</si>
  <si>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</si>
  <si>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</si>
  <si>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</si>
  <si>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</si>
  <si>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</si>
  <si>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</si>
  <si>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</si>
  <si>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</si>
  <si>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</si>
  <si>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</si>
  <si>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</si>
  <si>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</si>
  <si>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</si>
  <si>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</si>
  <si>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</si>
  <si>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</si>
  <si>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</si>
  <si>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</si>
  <si>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</si>
  <si>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</si>
  <si>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</si>
  <si>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</si>
  <si>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</si>
  <si>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</si>
  <si>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</si>
  <si>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</si>
  <si>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</si>
  <si>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</si>
  <si>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</si>
  <si>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</si>
  <si>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</si>
  <si>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</si>
  <si>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</si>
  <si>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</si>
  <si>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</si>
  <si>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</si>
  <si>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</si>
  <si>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</si>
  <si>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</si>
  <si>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</si>
  <si>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</si>
  <si>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</si>
  <si>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</si>
  <si>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</si>
  <si>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</si>
  <si>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</si>
  <si>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</si>
  <si>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</si>
  <si>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</si>
  <si>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</si>
  <si>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</si>
  <si>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</si>
  <si>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</si>
  <si>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</si>
  <si>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</si>
  <si>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</si>
  <si>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</si>
  <si>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</si>
  <si>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</si>
  <si>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</si>
  <si>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</si>
  <si>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</si>
  <si>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</si>
  <si>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</si>
  <si>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</si>
  <si>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</si>
  <si>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</si>
  <si>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</si>
  <si>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</si>
  <si>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</si>
  <si>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</si>
  <si>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</si>
  <si>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</si>
  <si>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</si>
  <si>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</si>
  <si>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</si>
  <si>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</si>
  <si>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</si>
  <si>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</si>
  <si>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</si>
  <si>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</si>
  <si>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</si>
  <si>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</si>
  <si>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</si>
  <si>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</si>
  <si>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</si>
  <si>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</si>
  <si>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</si>
  <si>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</si>
  <si>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</si>
  <si>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</si>
  <si>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</si>
  <si>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</si>
  <si>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</si>
  <si>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</si>
  <si>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</si>
  <si>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</si>
  <si>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</si>
  <si>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</si>
  <si>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</si>
  <si>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</si>
  <si>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</si>
  <si>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</si>
  <si>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</si>
  <si>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</si>
  <si>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</si>
  <si>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</si>
  <si>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</si>
  <si>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</si>
  <si>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</si>
  <si>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</si>
  <si>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</si>
  <si>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</si>
  <si>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</si>
  <si>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</si>
  <si>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</si>
  <si>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</si>
  <si>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</si>
  <si>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</si>
  <si>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</si>
  <si>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</si>
  <si>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</si>
  <si>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</si>
  <si>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</si>
  <si>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</si>
  <si>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</si>
  <si>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</si>
  <si>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</si>
  <si>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</si>
  <si>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</si>
  <si>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</si>
  <si>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</si>
  <si>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</si>
  <si>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</si>
  <si>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</si>
  <si>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</si>
  <si>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</si>
  <si>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</si>
  <si>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</si>
  <si>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</si>
  <si>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</si>
  <si>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</si>
  <si>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</si>
  <si>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</si>
  <si>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</si>
  <si>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</si>
  <si>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</si>
  <si>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</si>
  <si>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</si>
  <si>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</si>
  <si>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</si>
  <si>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</si>
  <si>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</si>
  <si>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</si>
  <si>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</si>
  <si>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</si>
  <si>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</si>
  <si>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</si>
  <si>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</si>
  <si>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</si>
  <si>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</si>
  <si>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</si>
  <si>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</si>
  <si>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</si>
  <si>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</si>
  <si>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</si>
  <si>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</si>
  <si>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</si>
  <si>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</si>
  <si>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</si>
  <si>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</si>
  <si>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</si>
  <si>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</si>
  <si>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</si>
  <si>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</si>
  <si>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</si>
  <si>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</si>
  <si>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</si>
  <si>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</si>
  <si>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</si>
  <si>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</si>
  <si>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</si>
  <si>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</si>
  <si>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</si>
  <si>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</si>
  <si>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</si>
  <si>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</si>
  <si>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</si>
  <si>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</si>
  <si>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</si>
  <si>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</si>
  <si>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</si>
  <si>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</si>
  <si>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</si>
  <si>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</si>
  <si>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</si>
  <si>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</si>
  <si>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</si>
  <si>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</si>
  <si>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</si>
  <si>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</si>
  <si>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</si>
  <si>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</si>
  <si>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</si>
  <si>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</si>
  <si>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</si>
  <si>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</si>
  <si>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</si>
  <si>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</si>
  <si>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</si>
  <si>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</si>
  <si>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</si>
  <si>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</si>
  <si>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</si>
  <si>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</si>
  <si>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</si>
  <si>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</si>
  <si>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</si>
  <si>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</si>
  <si>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</si>
  <si>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</si>
  <si>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</si>
  <si>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</si>
  <si>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</si>
  <si>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</si>
  <si>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</si>
  <si>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</si>
  <si>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</si>
  <si>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</si>
  <si>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</si>
  <si>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</si>
  <si>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</si>
  <si>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</si>
  <si>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</si>
  <si>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</si>
  <si>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</si>
  <si>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</si>
  <si>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</si>
  <si>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</si>
  <si>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</si>
  <si>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</si>
  <si>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</si>
  <si>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</si>
  <si>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</si>
  <si>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</si>
  <si>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</si>
  <si>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</si>
  <si>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</si>
  <si>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</si>
  <si>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</si>
  <si>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</si>
  <si>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</si>
  <si>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</si>
  <si>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</si>
  <si>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</si>
  <si>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</si>
  <si>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</si>
  <si>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</si>
  <si>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</si>
  <si>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</si>
  <si>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</si>
  <si>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</si>
  <si>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</si>
  <si>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</si>
  <si>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</si>
  <si>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</si>
  <si>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</si>
  <si>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</si>
  <si>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</si>
  <si>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</si>
  <si>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</si>
  <si>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</si>
  <si>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</si>
  <si>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</si>
  <si>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</si>
  <si>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</si>
  <si>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</si>
  <si>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</si>
  <si>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</si>
  <si>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</si>
  <si>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</si>
  <si>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</si>
  <si>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</si>
  <si>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</si>
  <si>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</si>
  <si>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</si>
  <si>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</si>
  <si>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</si>
  <si>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</si>
  <si>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</si>
  <si>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</si>
  <si>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</si>
  <si>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</si>
  <si>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</si>
  <si>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</si>
  <si>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</si>
  <si>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</si>
  <si>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</si>
  <si>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</si>
  <si>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</si>
  <si>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</si>
  <si>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</si>
  <si>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</si>
  <si>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</si>
  <si>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</si>
  <si>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</si>
  <si>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</si>
  <si>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</si>
  <si>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</si>
  <si>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</si>
  <si>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</si>
  <si>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</si>
  <si>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</si>
  <si>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</si>
  <si>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</si>
  <si>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</si>
  <si>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</si>
  <si>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</si>
  <si>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</si>
  <si>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</si>
  <si>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</si>
  <si>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</si>
  <si>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</si>
  <si>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</si>
  <si>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</si>
  <si>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</si>
  <si>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</si>
  <si>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</si>
  <si>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</si>
  <si>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</si>
  <si>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</si>
  <si>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</si>
  <si>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</si>
  <si>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</si>
  <si>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</si>
  <si>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</si>
  <si>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</si>
  <si>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</si>
  <si>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</si>
  <si>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</si>
  <si>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</si>
  <si>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</si>
  <si>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</si>
  <si>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</si>
  <si>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</si>
  <si>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</si>
  <si>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</si>
  <si>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</si>
  <si>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</si>
  <si>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</si>
  <si>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</si>
  <si>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</si>
  <si>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</si>
  <si>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</si>
  <si>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</si>
  <si>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</si>
  <si>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</si>
  <si>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</si>
  <si>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</si>
  <si>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</si>
  <si>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</si>
  <si>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</si>
  <si>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</si>
  <si>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</si>
  <si>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</si>
  <si>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</si>
  <si>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</si>
  <si>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</si>
  <si>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</si>
  <si>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</si>
  <si>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</si>
  <si>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</si>
  <si>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</si>
  <si>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</si>
  <si>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</si>
  <si>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</si>
  <si>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</si>
  <si>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</si>
  <si>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</si>
  <si>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</si>
  <si>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</si>
  <si>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</si>
  <si>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</si>
  <si>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</si>
  <si>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</si>
  <si>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</si>
  <si>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</si>
  <si>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</si>
  <si>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</si>
  <si>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</si>
  <si>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</si>
  <si>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</si>
  <si>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</si>
  <si>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</si>
  <si>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</si>
  <si>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</si>
  <si>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</si>
  <si>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</si>
  <si>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</si>
  <si>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</si>
  <si>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</si>
  <si>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</si>
  <si>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</si>
  <si>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</si>
  <si>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</si>
  <si>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</si>
  <si>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</si>
  <si>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</si>
  <si>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</si>
  <si>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</si>
  <si>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</si>
  <si>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</si>
  <si>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</si>
  <si>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</si>
  <si>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</si>
  <si>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</si>
  <si>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</si>
  <si>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</si>
  <si>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</si>
  <si>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</si>
  <si>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</si>
  <si>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</si>
  <si>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</si>
  <si>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</si>
  <si>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</si>
  <si>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</si>
  <si>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</si>
  <si>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</si>
  <si>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</si>
  <si>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</si>
  <si>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</si>
  <si>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</si>
  <si>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</si>
  <si>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</si>
  <si>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</si>
  <si>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</si>
  <si>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</si>
  <si>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</si>
  <si>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</si>
  <si>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</si>
  <si>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</si>
  <si>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</si>
  <si>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</si>
  <si>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</si>
  <si>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</si>
  <si>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</si>
  <si>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</si>
  <si>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</si>
  <si>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</si>
  <si>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</si>
  <si>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</si>
  <si>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</si>
  <si>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</si>
  <si>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</si>
  <si>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</si>
  <si>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</si>
  <si>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</si>
  <si>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</si>
  <si>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</si>
  <si>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</si>
  <si>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</si>
  <si>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</si>
  <si>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</si>
  <si>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</si>
  <si>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</si>
  <si>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</si>
  <si>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</si>
  <si>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</si>
  <si>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</si>
  <si>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</si>
  <si>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</si>
  <si>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</si>
  <si>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</si>
  <si>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</si>
  <si>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</si>
  <si>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</si>
  <si>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</si>
  <si>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</si>
  <si>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</si>
  <si>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</si>
  <si>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</si>
  <si>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</si>
  <si>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</si>
  <si>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</si>
  <si>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</si>
  <si>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</si>
  <si>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</si>
  <si>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</si>
  <si>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</si>
  <si>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</si>
  <si>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</si>
  <si>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</si>
  <si>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</si>
  <si>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</si>
  <si>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</si>
  <si>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</si>
  <si>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</si>
  <si>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</si>
  <si>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</si>
  <si>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</si>
  <si>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</si>
  <si>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</si>
  <si>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</si>
  <si>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</si>
  <si>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</si>
  <si>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</si>
  <si>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</si>
  <si>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</si>
  <si>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</si>
  <si>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</si>
  <si>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</si>
  <si>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</si>
  <si>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</si>
  <si>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</si>
  <si>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</si>
  <si>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</si>
  <si>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</si>
  <si>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</si>
  <si>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</si>
  <si>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</si>
  <si>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</si>
  <si>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</si>
  <si>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</si>
  <si>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</si>
  <si>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</si>
  <si>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</si>
  <si>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</si>
  <si>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</si>
  <si>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</si>
  <si>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</si>
  <si>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</si>
  <si>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</si>
  <si>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</si>
  <si>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</si>
  <si>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</si>
  <si>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</si>
  <si>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</si>
  <si>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</si>
  <si>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</si>
  <si>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</si>
  <si>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</si>
  <si>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</si>
  <si>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</si>
  <si>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</si>
  <si>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</si>
  <si>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</si>
  <si>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</si>
  <si>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</si>
  <si>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</si>
  <si>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</si>
  <si>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</si>
  <si>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</si>
  <si>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</si>
  <si>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</si>
  <si>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</si>
  <si>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</si>
  <si>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</si>
  <si>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</si>
  <si>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</si>
  <si>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</si>
  <si>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</si>
  <si>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</si>
  <si>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</si>
  <si>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</si>
  <si>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</si>
  <si>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</si>
  <si>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</si>
  <si>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</si>
  <si>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</si>
  <si>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</si>
  <si>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</si>
  <si>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</si>
  <si>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</si>
  <si>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</si>
  <si>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</si>
  <si>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</si>
  <si>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</si>
  <si>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</si>
  <si>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</si>
  <si>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</si>
  <si>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</si>
  <si>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</si>
  <si>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</si>
  <si>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</si>
  <si>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</si>
  <si>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</si>
  <si>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</si>
  <si>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</si>
  <si>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</si>
  <si>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</si>
  <si>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</si>
  <si>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</si>
  <si>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</si>
  <si>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</si>
  <si>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</si>
  <si>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</si>
  <si>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</si>
  <si>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</si>
  <si>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</si>
  <si>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</si>
  <si>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</si>
  <si>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</si>
  <si>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</si>
  <si>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</si>
  <si>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</si>
  <si>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</si>
  <si>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</si>
  <si>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</si>
  <si>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</si>
  <si>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</si>
  <si>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</si>
  <si>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</si>
  <si>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</si>
  <si>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</si>
  <si>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</si>
  <si>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</si>
  <si>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</si>
  <si>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</si>
  <si>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</si>
  <si>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</si>
  <si>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</si>
  <si>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</si>
  <si>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</si>
  <si>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</si>
  <si>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</si>
  <si>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</si>
  <si>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</si>
  <si>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</si>
  <si>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</si>
  <si>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</si>
  <si>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</si>
  <si>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</si>
  <si>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</si>
  <si>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</si>
  <si>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</si>
  <si>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</si>
  <si>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</si>
  <si>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</si>
  <si>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</si>
  <si>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</si>
  <si>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</si>
  <si>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</si>
  <si>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</si>
  <si>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</si>
  <si>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</si>
  <si>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</si>
  <si>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</si>
  <si>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</si>
  <si>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</si>
  <si>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</si>
  <si>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</si>
  <si>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</si>
  <si>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</si>
  <si>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</si>
  <si>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</si>
  <si>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</si>
  <si>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</si>
  <si>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</si>
  <si>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</si>
  <si>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</si>
  <si>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</si>
  <si>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</si>
  <si>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</si>
  <si>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</si>
  <si>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</si>
  <si>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</si>
  <si>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</si>
  <si>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</si>
  <si>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</si>
  <si>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</si>
  <si>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</si>
  <si>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</si>
  <si>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</si>
  <si>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</si>
  <si>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</si>
  <si>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</si>
  <si>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</si>
  <si>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</si>
  <si>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</si>
  <si>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</si>
  <si>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</si>
  <si>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</si>
  <si>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</si>
  <si>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</si>
  <si>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</si>
  <si>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</si>
  <si>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</si>
  <si>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</si>
  <si>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</si>
  <si>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</si>
  <si>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</si>
  <si>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</si>
  <si>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</si>
  <si>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</si>
  <si>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</si>
  <si>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</si>
  <si>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</si>
  <si>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</si>
  <si>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</si>
  <si>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</si>
  <si>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</si>
  <si>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</si>
  <si>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</si>
  <si>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</si>
  <si>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</si>
  <si>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</si>
  <si>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</si>
  <si>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</si>
  <si>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</si>
  <si>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</si>
  <si>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</si>
  <si>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</si>
  <si>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</si>
  <si>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</si>
  <si>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</si>
  <si>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</si>
  <si>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</si>
  <si>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</si>
  <si>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</si>
  <si>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</si>
  <si>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</si>
  <si>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</si>
  <si>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</si>
  <si>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</si>
  <si>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</si>
  <si>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</si>
  <si>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</si>
  <si>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</si>
  <si>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</si>
  <si>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</si>
  <si>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</si>
  <si>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</si>
  <si>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</si>
  <si>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</si>
  <si>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</si>
  <si>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</si>
  <si>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</si>
  <si>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</si>
  <si>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</si>
  <si>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</si>
  <si>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</si>
  <si>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</si>
  <si>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</si>
  <si>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</si>
  <si>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</si>
  <si>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</si>
  <si>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</si>
  <si>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</si>
  <si>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</si>
  <si>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</si>
  <si>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</si>
  <si>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</si>
  <si>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</si>
  <si>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</si>
  <si>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</si>
  <si>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</si>
  <si>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</si>
  <si>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</si>
  <si>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</si>
  <si>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</si>
  <si>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</si>
  <si>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</si>
  <si>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</si>
  <si>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</si>
  <si>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</si>
  <si>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</si>
  <si>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</si>
  <si>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</si>
  <si>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</si>
  <si>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</si>
  <si>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</si>
  <si>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</si>
  <si>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</si>
  <si>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</si>
  <si>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</si>
  <si>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</si>
  <si>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</si>
  <si>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</si>
  <si>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</si>
  <si>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</si>
  <si>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</si>
  <si>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</si>
  <si>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</si>
  <si>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</si>
  <si>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</si>
  <si>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</si>
  <si>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</si>
  <si>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</si>
  <si>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</si>
  <si>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</si>
  <si>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</si>
  <si>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</si>
  <si>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</si>
  <si>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</si>
  <si>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</si>
  <si>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</si>
  <si>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</si>
  <si>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</si>
  <si>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</si>
  <si>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</si>
  <si>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</si>
  <si>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</si>
  <si>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</si>
  <si>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</si>
  <si>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</si>
  <si>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</si>
  <si>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</si>
  <si>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</si>
  <si>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</si>
  <si>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</si>
  <si>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</si>
  <si>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</si>
  <si>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</si>
  <si>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</si>
  <si>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</si>
  <si>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</si>
  <si>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</si>
  <si>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</si>
  <si>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</si>
  <si>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</si>
  <si>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</si>
  <si>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</si>
  <si>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</si>
  <si>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</si>
  <si>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</si>
  <si>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</si>
  <si>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</si>
  <si>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</si>
  <si>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</si>
  <si>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</si>
  <si>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</si>
  <si>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</si>
  <si>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</si>
  <si>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</si>
  <si>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</si>
  <si>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</si>
  <si>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</si>
  <si>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</si>
  <si>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</si>
  <si>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</si>
  <si>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</si>
  <si>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</si>
  <si>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</si>
  <si>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</si>
  <si>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</si>
  <si>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</si>
  <si>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</si>
  <si>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</si>
  <si>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</si>
  <si>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</si>
  <si>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</si>
  <si>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</si>
  <si>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</si>
  <si>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</si>
  <si>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</si>
  <si>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</si>
  <si>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</si>
  <si>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</si>
  <si>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</si>
  <si>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</si>
  <si>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</si>
  <si>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</si>
  <si>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</si>
  <si>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</si>
  <si>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</si>
  <si>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</si>
  <si>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</si>
  <si>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</si>
  <si>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</si>
  <si>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</si>
  <si>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</si>
  <si>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</si>
  <si>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</si>
  <si>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</si>
  <si>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</si>
  <si>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</si>
  <si>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</si>
  <si>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</si>
  <si>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</si>
  <si>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</si>
  <si>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</si>
  <si>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</si>
  <si>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</si>
  <si>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</si>
  <si>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</si>
  <si>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</si>
  <si>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</si>
  <si>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</si>
  <si>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</si>
  <si>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</si>
  <si>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</si>
  <si>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</si>
  <si>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</si>
  <si>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</si>
  <si>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</si>
  <si>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</si>
  <si>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</si>
  <si>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</si>
  <si>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</si>
  <si>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</si>
  <si>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</si>
  <si>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</si>
  <si>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</si>
  <si>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</si>
  <si>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</si>
  <si>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</si>
  <si>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</si>
  <si>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</si>
  <si>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</si>
  <si>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</si>
  <si>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</si>
  <si>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</si>
  <si>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</si>
  <si>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</si>
  <si>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</si>
  <si>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</si>
  <si>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</si>
  <si>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</si>
  <si>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</si>
  <si>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</si>
  <si>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</si>
  <si>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</si>
  <si>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</si>
  <si>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</si>
  <si>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</si>
  <si>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</si>
  <si>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</si>
  <si>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</si>
  <si>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</si>
  <si>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</si>
  <si>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</si>
  <si>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</si>
  <si>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</si>
  <si>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</si>
  <si>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</si>
  <si>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</si>
  <si>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</si>
  <si>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</si>
  <si>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</si>
  <si>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</si>
  <si>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</si>
  <si>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</si>
  <si>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</si>
  <si>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</si>
  <si>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</si>
  <si>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</si>
  <si>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</si>
  <si>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</si>
  <si>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</si>
  <si>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</si>
  <si>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</si>
  <si>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</si>
  <si>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</si>
  <si>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</si>
  <si>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</si>
  <si>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</si>
  <si>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</si>
  <si>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</si>
  <si>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</si>
  <si>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</si>
  <si>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</si>
  <si>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</si>
  <si>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</si>
  <si>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</si>
  <si>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</si>
  <si>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</si>
  <si>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</si>
  <si>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</si>
  <si>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</si>
  <si>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</si>
  <si>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</si>
  <si>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</si>
  <si>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</si>
  <si>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</si>
  <si>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</si>
  <si>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</si>
  <si>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</si>
  <si>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</si>
  <si>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</si>
  <si>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</si>
  <si>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</si>
  <si>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</si>
  <si>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</si>
  <si>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</si>
  <si>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</si>
  <si>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</si>
  <si>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</si>
  <si>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</si>
  <si>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</si>
  <si>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</si>
  <si>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</si>
  <si>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</si>
  <si>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</si>
  <si>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</si>
  <si>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</si>
  <si>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</si>
  <si>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</si>
  <si>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</si>
  <si>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</si>
  <si>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</si>
  <si>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</si>
  <si>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</si>
  <si>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</si>
  <si>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</si>
  <si>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</si>
  <si>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</si>
  <si>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</si>
  <si>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</si>
  <si>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</si>
  <si>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</si>
  <si>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</si>
  <si>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</si>
  <si>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</si>
  <si>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</si>
  <si>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</si>
  <si>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</si>
  <si>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</si>
  <si>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</si>
  <si>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</si>
  <si>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</si>
  <si>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</si>
  <si>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</si>
  <si>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</si>
  <si>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</si>
  <si>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</si>
  <si>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</si>
  <si>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</si>
  <si>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</si>
  <si>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</si>
  <si>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</si>
  <si>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</si>
  <si>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</si>
  <si>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</si>
  <si>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</si>
  <si>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</si>
  <si>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</si>
  <si>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</si>
  <si>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</si>
  <si>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</si>
  <si>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</si>
  <si>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</si>
  <si>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</si>
  <si>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</si>
  <si>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</si>
  <si>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</si>
  <si>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</si>
  <si>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</si>
  <si>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</si>
  <si>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</si>
  <si>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</si>
  <si>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</si>
  <si>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</si>
  <si>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</si>
  <si>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</si>
  <si>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</si>
  <si>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</si>
  <si>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</si>
  <si>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</si>
  <si>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</si>
  <si>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</si>
  <si>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</si>
  <si>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</si>
  <si>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</si>
  <si>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</si>
  <si>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</si>
  <si>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</si>
  <si>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</si>
  <si>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</si>
  <si>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</si>
  <si>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</si>
  <si>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</si>
  <si>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</si>
  <si>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</si>
  <si>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</si>
  <si>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</si>
  <si>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</si>
  <si>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</si>
  <si>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</si>
  <si>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</si>
  <si>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</si>
  <si>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</si>
  <si>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</si>
  <si>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</si>
  <si>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</si>
  <si>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</si>
  <si>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</si>
  <si>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</si>
  <si>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</si>
  <si>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</si>
  <si>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</si>
  <si>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</si>
  <si>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</si>
  <si>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</si>
  <si>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</si>
  <si>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</si>
  <si>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</si>
  <si>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</si>
  <si>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</si>
  <si>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</si>
  <si>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</si>
  <si>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</si>
  <si>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</si>
  <si>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</si>
  <si>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</si>
  <si>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</si>
  <si>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</si>
  <si>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</si>
  <si>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</si>
  <si>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</si>
  <si>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</si>
  <si>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</si>
  <si>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</si>
  <si>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</si>
  <si>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</si>
  <si>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</si>
  <si>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</si>
  <si>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</si>
  <si>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</si>
  <si>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</si>
  <si>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</si>
  <si>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</si>
  <si>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</si>
  <si>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</si>
  <si>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</si>
  <si>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</si>
  <si>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</si>
  <si>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</si>
  <si>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</si>
  <si>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</si>
  <si>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</si>
  <si>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</si>
  <si>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</si>
  <si>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</si>
  <si>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</si>
  <si>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</si>
  <si>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</si>
  <si>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</si>
  <si>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</si>
  <si>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</si>
  <si>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</si>
  <si>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</si>
  <si>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</si>
  <si>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</si>
  <si>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</si>
  <si>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</si>
  <si>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</si>
  <si>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</si>
  <si>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</si>
  <si>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</si>
  <si>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</si>
  <si>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</si>
  <si>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</si>
  <si>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</si>
  <si>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</si>
  <si>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</si>
  <si>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</si>
  <si>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</si>
  <si>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</si>
  <si>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</si>
  <si>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</si>
  <si>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</si>
  <si>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</si>
  <si>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</si>
  <si>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</si>
  <si>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</si>
  <si>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</si>
  <si>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</si>
  <si>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</si>
  <si>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</si>
  <si>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</si>
  <si>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</si>
  <si>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</si>
  <si>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</si>
  <si>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</si>
  <si>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</si>
  <si>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</si>
  <si>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</si>
  <si>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</si>
  <si>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</si>
  <si>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</si>
  <si>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</si>
  <si>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</si>
  <si>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</si>
  <si>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</si>
  <si>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</si>
  <si>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</si>
  <si>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</si>
  <si>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</si>
  <si>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</si>
  <si>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</si>
  <si>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</si>
  <si>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</si>
  <si>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</si>
  <si>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</si>
  <si>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</si>
  <si>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</si>
  <si>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</si>
  <si>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</si>
  <si>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</si>
  <si>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</si>
  <si>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</si>
  <si>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</si>
  <si>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</si>
  <si>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</si>
  <si>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</si>
  <si>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</si>
  <si>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</si>
  <si>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</si>
  <si>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</si>
  <si>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</si>
  <si>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</si>
  <si>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</si>
  <si>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</si>
  <si>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</si>
  <si>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</si>
  <si>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</si>
  <si>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</si>
  <si>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</si>
  <si>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</si>
  <si>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</si>
  <si>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</si>
  <si>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</si>
  <si>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</si>
  <si>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</si>
  <si>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</si>
  <si>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</si>
  <si>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</si>
  <si>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</si>
  <si>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</si>
  <si>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</si>
  <si>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</si>
  <si>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</si>
  <si>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</si>
  <si>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</si>
  <si>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</si>
  <si>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</si>
  <si>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</si>
  <si>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</si>
  <si>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</si>
  <si>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</si>
  <si>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</si>
  <si>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</si>
  <si>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</si>
  <si>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</si>
  <si>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</si>
  <si>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</si>
  <si>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</si>
  <si>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</si>
  <si>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</si>
  <si>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</si>
  <si>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</si>
  <si>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</si>
  <si>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</si>
  <si>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</si>
  <si>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</si>
  <si>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</si>
  <si>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</si>
  <si>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</si>
  <si>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</si>
  <si>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</si>
  <si>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</si>
  <si>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</si>
  <si>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</si>
  <si>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</si>
  <si>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</si>
  <si>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</si>
  <si>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</si>
  <si>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</si>
  <si>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</si>
  <si>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</si>
  <si>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</si>
  <si>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</si>
  <si>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</si>
  <si>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</si>
  <si>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</si>
  <si>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</si>
  <si>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</si>
  <si>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</si>
  <si>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</si>
  <si>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</si>
  <si>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</si>
  <si>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</si>
  <si>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</si>
  <si>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</si>
  <si>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</si>
  <si>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</si>
  <si>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</si>
  <si>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</si>
  <si>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</si>
  <si>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</si>
  <si>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</si>
  <si>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</si>
  <si>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</si>
  <si>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</si>
  <si>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</si>
  <si>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</si>
  <si>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</si>
  <si>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</si>
  <si>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</si>
  <si>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</si>
  <si>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</si>
  <si>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</si>
  <si>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</si>
  <si>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</si>
  <si>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</si>
  <si>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</si>
  <si>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</si>
  <si>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</si>
  <si>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</si>
  <si>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</si>
  <si>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</si>
  <si>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</si>
  <si>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</si>
  <si>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</si>
  <si>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</si>
  <si>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</si>
  <si>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</si>
  <si>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</si>
  <si>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</si>
  <si>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</si>
  <si>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</si>
  <si>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</si>
  <si>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</si>
  <si>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</si>
  <si>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</si>
  <si>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</si>
  <si>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</si>
  <si>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</si>
  <si>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</si>
  <si>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</si>
  <si>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</si>
  <si>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</si>
  <si>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</si>
  <si>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</si>
  <si>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</si>
  <si>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</si>
  <si>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</si>
  <si>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</si>
  <si>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</si>
  <si>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</si>
  <si>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</si>
  <si>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</si>
  <si>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</si>
  <si>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</si>
  <si>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</si>
  <si>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</si>
  <si>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</si>
  <si>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</si>
  <si>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</si>
  <si>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</si>
  <si>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</si>
  <si>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</si>
  <si>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</si>
  <si>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</si>
  <si>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</si>
  <si>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</si>
  <si>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</si>
  <si>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</si>
  <si>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</si>
  <si>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</si>
  <si>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</si>
  <si>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</si>
  <si>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</si>
  <si>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</si>
  <si>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</si>
  <si>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</si>
  <si>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</si>
  <si>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</si>
  <si>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</si>
  <si>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</si>
  <si>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</si>
  <si>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</si>
  <si>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</si>
  <si>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</si>
  <si>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</si>
  <si>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</si>
  <si>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</si>
  <si>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</si>
  <si>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</si>
  <si>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</si>
  <si>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</si>
  <si>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</si>
  <si>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</si>
  <si>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</si>
  <si>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</si>
  <si>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</si>
  <si>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</si>
  <si>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</si>
  <si>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</si>
  <si>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</si>
  <si>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</si>
  <si>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</si>
  <si>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</si>
  <si>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</si>
  <si>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</si>
  <si>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</si>
  <si>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</si>
  <si>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</si>
  <si>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</si>
  <si>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</si>
  <si>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</si>
  <si>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</si>
  <si>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</si>
  <si>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</si>
  <si>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</si>
  <si>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</si>
  <si>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</si>
  <si>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</si>
  <si>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</si>
  <si>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</si>
  <si>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</si>
  <si>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</si>
  <si>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</si>
  <si>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</si>
  <si>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</si>
  <si>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</si>
  <si>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</si>
  <si>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</si>
  <si>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</si>
  <si>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</si>
  <si>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</si>
  <si>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</si>
  <si>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</si>
  <si>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</si>
  <si>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</si>
  <si>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</si>
  <si>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</si>
  <si>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</si>
  <si>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</si>
  <si>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</si>
  <si>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</si>
  <si>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</si>
  <si>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</si>
  <si>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</si>
  <si>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</si>
  <si>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</si>
  <si>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</si>
  <si>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</si>
  <si>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</si>
  <si>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</si>
  <si>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</si>
  <si>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</si>
  <si>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</si>
  <si>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</si>
  <si>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</si>
  <si>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</si>
  <si>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</si>
  <si>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</si>
  <si>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</si>
  <si>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</si>
  <si>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</si>
  <si>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</si>
  <si>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</si>
  <si>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</si>
  <si>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</si>
  <si>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</si>
  <si>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</si>
  <si>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</si>
  <si>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</si>
  <si>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</si>
  <si>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</si>
  <si>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</si>
  <si>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</si>
  <si>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</si>
  <si>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</si>
  <si>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</si>
  <si>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</si>
  <si>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</si>
  <si>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</si>
  <si>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</si>
  <si>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</si>
  <si>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</si>
  <si>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</si>
  <si>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</si>
  <si>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</si>
  <si>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</si>
  <si>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</si>
  <si>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</si>
  <si>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</si>
  <si>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</si>
  <si>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</si>
  <si>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</si>
  <si>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</si>
  <si>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</si>
  <si>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</si>
  <si>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</si>
  <si>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</si>
  <si>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</si>
  <si>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</si>
  <si>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</si>
  <si>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</si>
  <si>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</si>
  <si>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</si>
  <si>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</si>
  <si>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</si>
  <si>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</si>
  <si>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</si>
  <si>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</si>
  <si>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</si>
  <si>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</si>
  <si>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</si>
  <si>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</si>
  <si>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</si>
  <si>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</si>
  <si>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</si>
  <si>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</si>
  <si>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</si>
  <si>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</si>
  <si>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</si>
  <si>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</si>
  <si>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</si>
  <si>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</si>
  <si>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</si>
  <si>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</si>
  <si>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</si>
  <si>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</si>
  <si>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</si>
  <si>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</si>
  <si>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</si>
  <si>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</si>
  <si>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</si>
  <si>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</si>
  <si>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</si>
  <si>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</si>
  <si>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</si>
  <si>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</si>
  <si>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</si>
  <si>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</si>
  <si>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</si>
  <si>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</si>
  <si>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</si>
  <si>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</si>
  <si>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</si>
  <si>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</si>
  <si>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</si>
  <si>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</si>
  <si>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</si>
  <si>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</si>
  <si>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</si>
  <si>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</si>
  <si>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</si>
  <si>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</si>
  <si>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</si>
  <si>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</si>
  <si>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</si>
  <si>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</si>
  <si>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</si>
  <si>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</si>
  <si>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</si>
  <si>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</si>
  <si>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</si>
  <si>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</si>
  <si>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</si>
  <si>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</si>
  <si>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</si>
  <si>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</si>
  <si>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</si>
  <si>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</si>
  <si>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</si>
  <si>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</si>
  <si>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</si>
  <si>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</si>
  <si>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</si>
  <si>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</si>
  <si>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</si>
  <si>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</si>
  <si>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</si>
  <si>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</si>
  <si>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</si>
  <si>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</si>
  <si>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</si>
  <si>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</si>
  <si>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</si>
  <si>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</si>
  <si>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</si>
  <si>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</si>
  <si>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</si>
  <si>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</si>
  <si>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</si>
  <si>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</si>
  <si>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</si>
  <si>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</si>
  <si>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</si>
  <si>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</si>
  <si>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</si>
  <si>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</si>
  <si>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</si>
  <si>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</si>
  <si>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</si>
  <si>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</si>
  <si>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</si>
  <si>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</si>
  <si>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</si>
  <si>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</si>
  <si>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</si>
  <si>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</si>
  <si>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</si>
  <si>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</si>
  <si>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</si>
  <si>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</si>
  <si>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</si>
  <si>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</si>
  <si>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</si>
  <si>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</si>
  <si>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</si>
  <si>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</si>
  <si>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</si>
  <si>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</si>
  <si>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</si>
  <si>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</si>
  <si>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</si>
  <si>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</si>
  <si>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</si>
  <si>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</si>
  <si>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</si>
  <si>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</si>
  <si>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</si>
  <si>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</si>
  <si>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</si>
  <si>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</si>
  <si>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</si>
  <si>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</si>
  <si>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</si>
  <si>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</si>
  <si>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</si>
  <si>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</si>
  <si>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</si>
  <si>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</si>
  <si>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</si>
  <si>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</si>
  <si>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</si>
  <si>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</si>
  <si>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</si>
  <si>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</si>
  <si>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</si>
  <si>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</si>
  <si>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</si>
  <si>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</si>
  <si>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</si>
  <si>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</si>
  <si>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</si>
  <si>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</si>
  <si>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</si>
  <si>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</si>
  <si>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</si>
  <si>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</si>
  <si>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</si>
  <si>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</si>
  <si>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</si>
  <si>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</si>
  <si>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</si>
  <si>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</si>
  <si>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</si>
  <si>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</si>
  <si>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</si>
  <si>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</si>
  <si>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</si>
  <si>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</si>
  <si>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</si>
  <si>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</si>
  <si>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</si>
  <si>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</si>
  <si>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</si>
  <si>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</si>
  <si>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</si>
  <si>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</si>
  <si>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</si>
  <si>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</si>
  <si>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</si>
  <si>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</si>
  <si>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</si>
  <si>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</si>
  <si>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</si>
  <si>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</si>
  <si>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</si>
  <si>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</si>
  <si>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</si>
  <si>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</si>
  <si>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</si>
  <si>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</si>
  <si>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</si>
  <si>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</si>
  <si>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</si>
  <si>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</si>
  <si>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</si>
  <si>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</si>
  <si>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</si>
  <si>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</si>
  <si>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</si>
  <si>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</si>
  <si>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</si>
  <si>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</si>
  <si>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</si>
  <si>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</si>
  <si>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</si>
  <si>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</si>
  <si>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</si>
  <si>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</si>
  <si>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</si>
  <si>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</si>
  <si>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</si>
  <si>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</si>
  <si>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</si>
  <si>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</si>
  <si>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</si>
  <si>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</si>
  <si>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</si>
  <si>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</si>
  <si>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</si>
  <si>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</si>
  <si>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</si>
  <si>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</si>
  <si>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</si>
  <si>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</si>
  <si>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</si>
  <si>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</si>
  <si>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</si>
  <si>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</si>
  <si>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</si>
  <si>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</si>
  <si>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</si>
  <si>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</si>
  <si>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</si>
  <si>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</si>
  <si>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</si>
  <si>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</si>
  <si>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</si>
  <si>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</si>
  <si>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</si>
  <si>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</si>
  <si>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</si>
  <si>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</si>
  <si>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</si>
  <si>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</si>
  <si>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</si>
  <si>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</si>
  <si>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</si>
  <si>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</si>
  <si>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</si>
  <si>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</si>
  <si>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</si>
  <si>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</si>
  <si>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</si>
  <si>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</si>
  <si>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</si>
  <si>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</si>
  <si>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</si>
  <si>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</si>
  <si>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</si>
  <si>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</si>
  <si>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</si>
  <si>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</si>
  <si>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</si>
  <si>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</si>
  <si>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</si>
  <si>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</si>
  <si>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</si>
  <si>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</si>
  <si>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</si>
  <si>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</si>
  <si>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</si>
  <si>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</si>
  <si>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</si>
  <si>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</si>
  <si>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</si>
  <si>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</si>
  <si>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</si>
  <si>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</si>
  <si>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</si>
  <si>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</si>
  <si>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</si>
  <si>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</si>
  <si>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</si>
  <si>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</si>
  <si>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</si>
  <si>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</si>
  <si>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</si>
  <si>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</si>
  <si>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</si>
  <si>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</si>
  <si>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</si>
  <si>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</si>
  <si>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</si>
  <si>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</si>
  <si>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</si>
  <si>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</si>
  <si>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</si>
  <si>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</si>
  <si>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</si>
  <si>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</si>
  <si>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</si>
  <si>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</si>
  <si>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</si>
  <si>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</si>
  <si>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</si>
  <si>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</si>
  <si>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</si>
  <si>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</si>
  <si>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</si>
  <si>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</si>
  <si>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</si>
  <si>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</si>
  <si>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</si>
  <si>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</si>
  <si>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</si>
  <si>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</si>
  <si>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</si>
  <si>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</si>
  <si>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</si>
  <si>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</si>
  <si>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</si>
  <si>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</si>
  <si>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</si>
  <si>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</si>
  <si>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</si>
  <si>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</si>
  <si>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</si>
  <si>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</si>
  <si>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</si>
  <si>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</si>
  <si>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</si>
  <si>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</si>
  <si>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</si>
  <si>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</si>
  <si>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</si>
  <si>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</si>
  <si>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</si>
  <si>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</si>
  <si>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</si>
  <si>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</si>
  <si>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</si>
  <si>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</si>
  <si>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</si>
  <si>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</si>
  <si>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</si>
  <si>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</si>
  <si>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</si>
  <si>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</si>
  <si>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</si>
  <si>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</si>
  <si>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</si>
  <si>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</si>
  <si>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</si>
  <si>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</si>
  <si>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</si>
  <si>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</si>
  <si>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</si>
  <si>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</si>
  <si>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</si>
  <si>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</si>
  <si>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</si>
  <si>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</si>
  <si>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</si>
  <si>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</si>
  <si>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</si>
  <si>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</si>
  <si>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</si>
  <si>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</si>
  <si>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</si>
  <si>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</si>
  <si>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</si>
  <si>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</si>
  <si>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</si>
  <si>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</si>
  <si>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</si>
  <si>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</si>
  <si>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</si>
  <si>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</si>
  <si>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</si>
  <si>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</si>
  <si>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</si>
  <si>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</si>
  <si>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</si>
  <si>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</si>
  <si>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</si>
  <si>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</si>
  <si>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</si>
  <si>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</si>
  <si>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</si>
  <si>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</si>
  <si>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</si>
  <si>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</si>
  <si>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</si>
  <si>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</si>
  <si>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</si>
  <si>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</si>
  <si>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</si>
  <si>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</si>
  <si>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</si>
  <si>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</si>
  <si>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</si>
  <si>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</si>
  <si>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</si>
  <si>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</si>
  <si>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</si>
  <si>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</si>
  <si>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</si>
  <si>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</si>
  <si>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</si>
  <si>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</si>
  <si>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</si>
  <si>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</si>
  <si>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</si>
  <si>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</si>
  <si>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</si>
  <si>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</si>
  <si>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</si>
  <si>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</si>
  <si>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</si>
  <si>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</si>
  <si>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</si>
  <si>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</si>
  <si>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</si>
  <si>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</si>
  <si>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</si>
  <si>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</si>
  <si>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</si>
  <si>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</si>
  <si>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</si>
  <si>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</si>
  <si>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</si>
  <si>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</si>
  <si>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</si>
  <si>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</si>
  <si>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</si>
  <si>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</si>
  <si>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</si>
  <si>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</si>
  <si>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</si>
  <si>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</si>
  <si>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</si>
  <si>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</si>
  <si>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</si>
  <si>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</si>
  <si>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</si>
  <si>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</si>
  <si>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</si>
  <si>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</si>
  <si>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</si>
  <si>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</si>
  <si>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</si>
  <si>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</si>
  <si>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</si>
  <si>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</si>
  <si>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</si>
  <si>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</si>
  <si>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</si>
  <si>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</si>
  <si>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</si>
  <si>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</si>
  <si>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</si>
  <si>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</si>
  <si>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</si>
  <si>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</si>
  <si>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</si>
  <si>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</si>
  <si>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</si>
  <si>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</si>
  <si>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</si>
  <si>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</si>
  <si>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</si>
  <si>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</si>
  <si>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</si>
  <si>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</si>
  <si>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</si>
  <si>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</si>
  <si>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</si>
  <si>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</si>
  <si>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</si>
  <si>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</si>
  <si>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</si>
  <si>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</si>
  <si>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</si>
  <si>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</si>
  <si>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</si>
  <si>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</si>
  <si>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</si>
  <si>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</si>
  <si>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</si>
  <si>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</si>
  <si>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</si>
  <si>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</si>
  <si>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</si>
  <si>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</si>
  <si>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</si>
  <si>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</si>
  <si>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</si>
  <si>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</si>
  <si>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</si>
  <si>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</si>
  <si>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</si>
  <si>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</si>
  <si>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</si>
  <si>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</si>
  <si>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</si>
  <si>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</si>
  <si>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</si>
  <si>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</si>
  <si>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</si>
  <si>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</si>
  <si>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</si>
  <si>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</si>
  <si>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</si>
  <si>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</si>
  <si>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</si>
  <si>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</si>
  <si>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</si>
  <si>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</si>
  <si>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</si>
  <si>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</si>
  <si>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</si>
  <si>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</si>
  <si>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</si>
  <si>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</si>
  <si>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</si>
  <si>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</si>
  <si>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</si>
  <si>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</si>
  <si>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</si>
  <si>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</si>
  <si>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</si>
  <si>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</si>
  <si>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</si>
  <si>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</si>
  <si>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</si>
  <si>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</si>
  <si>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</si>
  <si>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</si>
  <si>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</si>
  <si>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</si>
  <si>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</si>
  <si>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</si>
  <si>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</si>
  <si>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</si>
  <si>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</si>
  <si>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</si>
  <si>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</si>
  <si>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</si>
  <si>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</si>
  <si>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</si>
  <si>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</si>
  <si>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</si>
  <si>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</si>
  <si>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</si>
  <si>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</si>
  <si>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</si>
  <si>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</si>
  <si>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</si>
  <si>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</si>
  <si>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</si>
  <si>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</si>
  <si>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</si>
  <si>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</si>
  <si>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</si>
  <si>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</si>
  <si>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</si>
  <si>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</si>
  <si>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</si>
  <si>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</si>
  <si>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</si>
  <si>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</si>
  <si>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</si>
  <si>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</si>
  <si>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</si>
  <si>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</si>
  <si>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</si>
  <si>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</si>
  <si>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</si>
  <si>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</si>
  <si>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</si>
  <si>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</si>
  <si>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</si>
  <si>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</si>
  <si>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</si>
  <si>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</si>
  <si>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</si>
  <si>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</si>
  <si>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</si>
  <si>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</si>
  <si>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</si>
  <si>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</si>
  <si>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</si>
  <si>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</si>
  <si>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</si>
  <si>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</si>
  <si>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</si>
  <si>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</si>
  <si>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</si>
  <si>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</si>
  <si>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</si>
  <si>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</si>
  <si>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</si>
  <si>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</si>
  <si>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</si>
  <si>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</si>
  <si>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</si>
  <si>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</si>
  <si>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</si>
  <si>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</si>
  <si>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</si>
  <si>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</si>
  <si>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</si>
  <si>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</si>
  <si>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</si>
  <si>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</si>
  <si>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</si>
  <si>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</si>
  <si>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</si>
  <si>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</si>
  <si>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</si>
  <si>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</si>
  <si>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</si>
  <si>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</si>
  <si>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</si>
  <si>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</si>
  <si>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</si>
  <si>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</si>
  <si>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</si>
  <si>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</si>
  <si>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</si>
  <si>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</si>
  <si>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</si>
  <si>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</si>
  <si>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</si>
  <si>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</si>
  <si>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</si>
  <si>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</si>
  <si>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</si>
  <si>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</si>
  <si>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</si>
  <si>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</si>
  <si>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</si>
  <si>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</si>
  <si>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</si>
  <si>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</si>
  <si>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</si>
  <si>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</si>
  <si>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</si>
  <si>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</si>
  <si>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</si>
  <si>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</si>
  <si>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</si>
  <si>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</si>
  <si>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</si>
  <si>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</si>
  <si>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</si>
  <si>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</si>
  <si>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</si>
  <si>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</si>
  <si>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</si>
  <si>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</si>
  <si>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</si>
  <si>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</si>
  <si>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</si>
  <si>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</si>
  <si>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</si>
  <si>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</si>
  <si>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</si>
  <si>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</si>
  <si>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</si>
  <si>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</si>
  <si>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</si>
  <si>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</si>
  <si>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</si>
  <si>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</si>
  <si>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</si>
  <si>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</si>
  <si>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</si>
  <si>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</si>
  <si>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</si>
  <si>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</si>
  <si>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</si>
  <si>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</si>
  <si>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</si>
  <si>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</si>
  <si>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</si>
  <si>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</si>
  <si>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</si>
  <si>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</si>
  <si>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</si>
  <si>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</si>
  <si>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</si>
  <si>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</si>
  <si>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</si>
  <si>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</si>
  <si>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</si>
  <si>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</si>
  <si>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</si>
  <si>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</si>
  <si>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</si>
  <si>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</si>
  <si>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</si>
  <si>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</si>
  <si>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</si>
  <si>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</si>
  <si>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</si>
  <si>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</si>
  <si>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</si>
  <si>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</si>
  <si>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</si>
  <si>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</si>
  <si>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</si>
  <si>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</si>
  <si>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</si>
  <si>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</si>
  <si>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</si>
  <si>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</si>
  <si>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</si>
  <si>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</si>
  <si>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</si>
  <si>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</si>
  <si>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</si>
  <si>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</si>
  <si>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</si>
  <si>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</si>
  <si>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</si>
  <si>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</si>
  <si>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</si>
  <si>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</si>
  <si>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</si>
  <si>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</si>
  <si>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</si>
  <si>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</si>
  <si>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</si>
  <si>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</si>
  <si>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</si>
  <si>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</si>
  <si>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</si>
  <si>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</si>
  <si>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</si>
  <si>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</si>
  <si>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</si>
  <si>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</si>
  <si>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</si>
  <si>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</si>
  <si>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</si>
  <si>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</si>
  <si>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</si>
  <si>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</si>
  <si>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</si>
  <si>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</si>
  <si>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</si>
  <si>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</si>
  <si>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</si>
  <si>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</si>
  <si>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</si>
  <si>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</si>
  <si>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</si>
  <si>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</si>
  <si>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</si>
  <si>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</si>
  <si>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</si>
  <si>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</si>
  <si>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</si>
  <si>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</si>
  <si>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</si>
  <si>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</si>
  <si>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</si>
  <si>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</si>
  <si>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</si>
  <si>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</si>
  <si>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</si>
  <si>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</si>
  <si>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</si>
  <si>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</si>
  <si>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</si>
  <si>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</si>
  <si>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</si>
  <si>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</si>
  <si>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</si>
  <si>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</si>
  <si>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</si>
  <si>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</si>
  <si>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</si>
  <si>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</si>
  <si>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</si>
  <si>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</si>
  <si>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</si>
  <si>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</si>
  <si>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</si>
  <si>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</si>
  <si>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</si>
  <si>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</si>
  <si>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</si>
  <si>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</si>
  <si>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</si>
  <si>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</si>
  <si>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</si>
  <si>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</si>
  <si>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</si>
  <si>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</si>
  <si>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</si>
  <si>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</si>
  <si>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</si>
  <si>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</si>
  <si>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</si>
  <si>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</si>
  <si>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</si>
  <si>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</si>
  <si>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</si>
  <si>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</si>
  <si>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</si>
  <si>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</si>
  <si>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</si>
  <si>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</si>
  <si>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</si>
  <si>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</si>
  <si>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</si>
  <si>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</si>
  <si>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</si>
  <si>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</si>
  <si>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</si>
  <si>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</si>
  <si>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</si>
  <si>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</si>
  <si>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</si>
  <si>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</si>
  <si>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</si>
  <si>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</si>
  <si>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</si>
  <si>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</si>
  <si>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</si>
  <si>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</si>
  <si>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</si>
  <si>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</si>
  <si>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</si>
  <si>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</si>
  <si>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</si>
  <si>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</si>
  <si>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</si>
  <si>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</si>
  <si>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</si>
  <si>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</si>
  <si>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</si>
  <si>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</si>
  <si>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</si>
  <si>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</si>
  <si>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</si>
  <si>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</si>
  <si>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</si>
  <si>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</si>
  <si>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</si>
  <si>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</si>
  <si>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</si>
  <si>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</si>
  <si>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</si>
  <si>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</si>
  <si>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</si>
  <si>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</si>
  <si>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</si>
  <si>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</si>
  <si>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</si>
  <si>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</si>
  <si>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</si>
  <si>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</si>
  <si>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</si>
  <si>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</si>
  <si>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</si>
  <si>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</si>
  <si>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</si>
  <si>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</si>
  <si>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</si>
  <si>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</si>
  <si>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</si>
  <si>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</si>
  <si>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</si>
  <si>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</si>
  <si>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</si>
  <si>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</si>
  <si>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</si>
  <si>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</si>
  <si>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</si>
  <si>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</si>
  <si>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</si>
  <si>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</si>
  <si>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</si>
  <si>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</si>
  <si>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</si>
  <si>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</si>
  <si>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</si>
  <si>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</si>
  <si>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</si>
  <si>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</si>
  <si>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</si>
  <si>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</si>
  <si>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</si>
  <si>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</si>
  <si>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</si>
  <si>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</si>
  <si>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</si>
  <si>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</si>
  <si>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</si>
  <si>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</si>
  <si>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</si>
  <si>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</si>
  <si>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</si>
  <si>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</si>
  <si>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</si>
  <si>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</si>
  <si>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</si>
  <si>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</si>
  <si>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</si>
  <si>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</si>
  <si>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</si>
  <si>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</si>
  <si>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</si>
  <si>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</si>
  <si>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</si>
  <si>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</si>
  <si>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</si>
  <si>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</si>
  <si>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</si>
  <si>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</si>
  <si>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</si>
  <si>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</si>
  <si>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</si>
  <si>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</si>
  <si>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</si>
  <si>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</si>
  <si>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</si>
  <si>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</si>
  <si>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</si>
  <si>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</si>
  <si>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</si>
  <si>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</si>
  <si>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</si>
  <si>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</si>
  <si>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</si>
  <si>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</si>
  <si>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</si>
  <si>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</si>
  <si>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</si>
  <si>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</si>
  <si>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</si>
  <si>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</si>
  <si>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</si>
  <si>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</si>
  <si>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</si>
  <si>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</si>
  <si>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</si>
  <si>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</si>
  <si>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</si>
  <si>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</si>
  <si>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</si>
  <si>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</si>
  <si>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</si>
  <si>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</si>
  <si>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</si>
  <si>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</si>
  <si>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</si>
  <si>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</si>
  <si>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</si>
  <si>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</si>
  <si>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</si>
  <si>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</si>
  <si>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</si>
  <si>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</si>
  <si>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</si>
  <si>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</si>
  <si>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</si>
  <si>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</si>
  <si>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</si>
  <si>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</si>
  <si>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</si>
  <si>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</si>
  <si>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</si>
  <si>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</si>
  <si>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</si>
  <si>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</si>
  <si>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</si>
  <si>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</si>
  <si>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</si>
  <si>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</si>
  <si>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</si>
  <si>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</si>
  <si>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</si>
  <si>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</si>
  <si>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</si>
  <si>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</si>
  <si>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</si>
  <si>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</si>
  <si>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</si>
  <si>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</si>
  <si>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</si>
  <si>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</si>
  <si>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</si>
  <si>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</si>
  <si>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</si>
  <si>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</si>
  <si>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</si>
  <si>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</si>
  <si>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</si>
  <si>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</si>
  <si>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</si>
  <si>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</si>
  <si>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</si>
  <si>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</si>
  <si>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</si>
  <si>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</si>
  <si>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</si>
  <si>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</si>
  <si>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</si>
  <si>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</si>
  <si>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</si>
  <si>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</si>
  <si>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</si>
  <si>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</si>
  <si>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</si>
  <si>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</si>
  <si>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</si>
  <si>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</si>
  <si>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</si>
  <si>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</si>
  <si>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</si>
  <si>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</si>
  <si>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</si>
  <si>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</si>
  <si>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</si>
  <si>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</si>
  <si>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</si>
  <si>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</si>
  <si>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</si>
  <si>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</si>
  <si>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</si>
  <si>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</si>
  <si>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</si>
  <si>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</si>
  <si>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</si>
  <si>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</si>
  <si>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</si>
  <si>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</si>
  <si>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</si>
  <si>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</si>
  <si>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</si>
  <si>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</si>
  <si>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</si>
  <si>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</si>
  <si>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</si>
  <si>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</si>
  <si>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</si>
  <si>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</si>
  <si>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</si>
  <si>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</si>
  <si>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</si>
  <si>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</si>
  <si>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</si>
  <si>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</si>
  <si>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</si>
  <si>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</si>
  <si>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</si>
  <si>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</si>
  <si>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</si>
  <si>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</si>
  <si>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</si>
  <si>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</si>
  <si>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</si>
  <si>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</si>
  <si>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</si>
  <si>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</si>
  <si>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</si>
  <si>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</si>
  <si>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</si>
  <si>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</si>
  <si>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</si>
  <si>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</si>
  <si>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</si>
  <si>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</si>
  <si>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</si>
  <si>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</si>
  <si>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</si>
  <si>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</si>
  <si>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</si>
  <si>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</si>
  <si>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</si>
  <si>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</si>
  <si>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</si>
  <si>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</si>
  <si>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</si>
  <si>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</si>
  <si>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</si>
  <si>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</si>
  <si>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</si>
  <si>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</si>
  <si>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</si>
  <si>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</si>
  <si>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</si>
  <si>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</si>
  <si>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</si>
  <si>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</si>
  <si>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</si>
  <si>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</si>
  <si>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</si>
  <si>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</si>
  <si>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</si>
  <si>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</si>
  <si>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</si>
  <si>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</si>
  <si>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</si>
  <si>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</si>
  <si>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</si>
  <si>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</si>
  <si>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</si>
  <si>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</si>
  <si>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</si>
  <si>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</si>
  <si>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</si>
  <si>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</si>
  <si>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</si>
  <si>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</si>
  <si>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</si>
  <si>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</si>
  <si>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</si>
  <si>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</si>
  <si>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</si>
  <si>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</si>
  <si>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</si>
  <si>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</si>
  <si>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</si>
  <si>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</si>
  <si>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</si>
  <si>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</si>
  <si>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</si>
  <si>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</si>
  <si>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</si>
  <si>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</si>
  <si>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</si>
  <si>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</si>
  <si>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</si>
  <si>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</si>
  <si>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</si>
  <si>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</si>
  <si>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</si>
  <si>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</si>
  <si>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</si>
  <si>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</si>
  <si>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</si>
  <si>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</si>
  <si>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</si>
  <si>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</si>
  <si>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</si>
  <si>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</si>
  <si>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</si>
  <si>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</si>
  <si>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</si>
  <si>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</si>
  <si>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</si>
  <si>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</si>
  <si>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</si>
  <si>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</si>
  <si>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</si>
  <si>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</si>
  <si>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</si>
  <si>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</si>
  <si>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</si>
  <si>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</si>
  <si>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</si>
  <si>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</si>
  <si>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</si>
  <si>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</si>
  <si>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</si>
  <si>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</si>
  <si>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</si>
  <si>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</si>
  <si>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</si>
  <si>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</si>
  <si>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</si>
  <si>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</si>
  <si>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</si>
  <si>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</si>
  <si>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</si>
  <si>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</si>
  <si>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</si>
  <si>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</si>
  <si>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</si>
  <si>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</si>
  <si>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</si>
  <si>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</si>
  <si>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</si>
  <si>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</si>
  <si>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</si>
  <si>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</si>
  <si>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</si>
  <si>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</si>
  <si>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</si>
  <si>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</si>
  <si>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</si>
  <si>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</si>
  <si>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</si>
  <si>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</si>
  <si>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</si>
  <si>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</si>
  <si>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</si>
  <si>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</si>
  <si>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</si>
  <si>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</si>
  <si>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</si>
  <si>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</si>
  <si>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</si>
  <si>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</si>
  <si>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</si>
  <si>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</si>
  <si>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</si>
  <si>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</si>
  <si>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</si>
  <si>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</si>
  <si>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</si>
  <si>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</si>
  <si>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</si>
  <si>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</si>
  <si>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</si>
  <si>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</si>
  <si>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</si>
  <si>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</si>
  <si>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</si>
  <si>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</si>
  <si>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</si>
  <si>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</si>
  <si>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</si>
  <si>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</si>
  <si>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</si>
  <si>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</si>
  <si>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</si>
  <si>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</si>
  <si>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</si>
  <si>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</si>
  <si>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</si>
  <si>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</si>
  <si>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</si>
  <si>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</si>
  <si>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</si>
  <si>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</si>
  <si>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</si>
  <si>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</si>
  <si>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</si>
  <si>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</si>
  <si>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</si>
  <si>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</si>
  <si>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</si>
  <si>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</si>
  <si>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</si>
  <si>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</si>
  <si>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</si>
  <si>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</si>
  <si>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</si>
  <si>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</si>
  <si>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</si>
  <si>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</si>
  <si>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</si>
  <si>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</si>
  <si>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</si>
  <si>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</si>
  <si>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</si>
  <si>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</si>
  <si>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</si>
  <si>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</si>
  <si>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</si>
  <si>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</si>
  <si>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</si>
  <si>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</si>
  <si>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</si>
  <si>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</si>
  <si>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</si>
  <si>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</si>
  <si>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</si>
  <si>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</si>
  <si>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</si>
  <si>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</si>
  <si>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</si>
  <si>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</si>
  <si>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</si>
  <si>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</si>
  <si>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</si>
  <si>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</si>
  <si>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</si>
  <si>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</si>
  <si>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</si>
  <si>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</si>
  <si>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</si>
  <si>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</si>
  <si>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</si>
  <si>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</si>
  <si>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</si>
  <si>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</si>
  <si>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</si>
  <si>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</si>
  <si>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</si>
  <si>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</si>
  <si>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</si>
  <si>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</si>
  <si>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</si>
  <si>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</si>
  <si>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</si>
  <si>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</si>
  <si>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</si>
  <si>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</si>
  <si>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</si>
  <si>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</si>
  <si>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</si>
  <si>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</si>
  <si>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</si>
  <si>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</si>
  <si>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</si>
  <si>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</si>
  <si>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</si>
  <si>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</si>
  <si>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</si>
  <si>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</si>
  <si>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</si>
  <si>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</si>
  <si>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</si>
  <si>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</si>
  <si>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</si>
  <si>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</si>
  <si>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</si>
  <si>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</si>
  <si>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</si>
  <si>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</si>
  <si>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</si>
  <si>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</si>
  <si>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</si>
  <si>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</si>
  <si>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</si>
  <si>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</si>
  <si>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</si>
  <si>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</si>
  <si>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</si>
  <si>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</si>
  <si>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</si>
  <si>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</si>
  <si>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</si>
  <si>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</si>
  <si>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</si>
  <si>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</si>
  <si>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</si>
  <si>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</si>
  <si>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</si>
  <si>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</si>
  <si>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</si>
  <si>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</si>
  <si>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</si>
  <si>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</si>
  <si>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</si>
  <si>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</si>
  <si>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</si>
  <si>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</si>
  <si>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</si>
  <si>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</si>
  <si>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</si>
  <si>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</si>
  <si>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</si>
  <si>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</si>
  <si>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</si>
  <si>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</si>
  <si>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</si>
  <si>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</si>
  <si>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</si>
  <si>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</si>
  <si>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</si>
  <si>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</si>
  <si>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</si>
  <si>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</si>
  <si>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</si>
  <si>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</si>
  <si>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</si>
  <si>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</si>
  <si>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</si>
  <si>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</si>
  <si>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</si>
  <si>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</si>
  <si>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</si>
  <si>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</si>
  <si>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</si>
  <si>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</si>
  <si>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</si>
  <si>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</si>
  <si>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</si>
  <si>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</si>
  <si>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</si>
  <si>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</si>
  <si>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</si>
  <si>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</si>
  <si>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</si>
  <si>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</si>
  <si>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</si>
  <si>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</si>
  <si>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</si>
  <si>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</si>
  <si>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</si>
  <si>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</si>
  <si>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</si>
  <si>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</si>
  <si>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</si>
  <si>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</si>
  <si>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</si>
  <si>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</si>
  <si>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</si>
  <si>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</si>
  <si>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</si>
  <si>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</si>
  <si>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</si>
  <si>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</si>
  <si>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</si>
  <si>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</si>
  <si>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</si>
  <si>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</si>
  <si>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</si>
  <si>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</si>
  <si>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</si>
  <si>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</si>
  <si>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</si>
  <si>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</si>
  <si>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</si>
  <si>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</si>
  <si>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</si>
  <si>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</si>
  <si>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</si>
  <si>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</si>
  <si>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</si>
  <si>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</si>
  <si>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</si>
  <si>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</si>
  <si>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</si>
  <si>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</si>
  <si>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</si>
  <si>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</si>
  <si>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</si>
  <si>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</si>
  <si>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</si>
  <si>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</si>
  <si>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</si>
  <si>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</si>
  <si>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</si>
  <si>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</si>
  <si>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</si>
  <si>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</si>
  <si>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</si>
  <si>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</si>
  <si>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</si>
  <si>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</si>
  <si>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</si>
  <si>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</si>
  <si>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</si>
  <si>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</si>
  <si>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</si>
  <si>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</si>
  <si>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</si>
  <si>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</si>
  <si>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</si>
  <si>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</si>
  <si>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</si>
  <si>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</si>
  <si>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</si>
  <si>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</si>
  <si>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</si>
  <si>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</si>
  <si>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</si>
  <si>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</si>
  <si>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</si>
  <si>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</si>
  <si>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</si>
  <si>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</si>
  <si>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</si>
  <si>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</si>
  <si>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</si>
  <si>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</si>
  <si>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</si>
  <si>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</si>
  <si>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</si>
  <si>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</si>
  <si>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</si>
  <si>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</si>
  <si>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</si>
  <si>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</si>
  <si>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</si>
  <si>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</si>
  <si>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</si>
  <si>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</si>
  <si>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</si>
  <si>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</si>
  <si>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</si>
  <si>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</si>
  <si>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</si>
  <si>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</si>
  <si>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</si>
  <si>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</si>
  <si>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</si>
  <si>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</si>
  <si>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</si>
  <si>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</si>
  <si>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</si>
  <si>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</si>
  <si>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</si>
  <si>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</si>
  <si>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</si>
  <si>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</si>
  <si>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</si>
  <si>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</si>
  <si>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</si>
  <si>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</si>
  <si>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</si>
  <si>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</si>
  <si>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</si>
  <si>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</si>
  <si>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</si>
  <si>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</si>
  <si>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</si>
  <si>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</si>
  <si>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</si>
  <si>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</si>
  <si>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</si>
  <si>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</si>
  <si>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</si>
  <si>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</si>
  <si>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</si>
  <si>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</si>
  <si>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</si>
  <si>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</si>
  <si>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</si>
  <si>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</si>
  <si>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</si>
  <si>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</si>
  <si>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</si>
  <si>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</si>
  <si>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</si>
  <si>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</si>
  <si>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</si>
  <si>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</si>
  <si>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</si>
  <si>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</si>
  <si>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</si>
  <si>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</si>
  <si>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</si>
  <si>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</si>
  <si>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</si>
  <si>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</si>
  <si>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</si>
  <si>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</si>
  <si>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</si>
  <si>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</si>
  <si>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</si>
  <si>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</si>
  <si>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</si>
  <si>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</si>
  <si>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</si>
  <si>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</si>
  <si>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</si>
  <si>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</si>
  <si>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</si>
  <si>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</si>
  <si>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</si>
  <si>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</si>
  <si>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</si>
  <si>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</si>
  <si>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</si>
  <si>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</si>
  <si>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</si>
  <si>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</si>
  <si>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</si>
  <si>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</si>
  <si>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</si>
  <si>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</si>
  <si>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</si>
  <si>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</si>
  <si>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</si>
  <si>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</si>
  <si>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</si>
  <si>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</si>
  <si>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</si>
  <si>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</si>
  <si>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</si>
  <si>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</si>
  <si>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</si>
  <si>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</si>
  <si>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</si>
  <si>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</si>
  <si>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</si>
  <si>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</si>
  <si>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</si>
  <si>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</si>
  <si>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</si>
  <si>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</si>
  <si>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</si>
  <si>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</si>
  <si>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</si>
  <si>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</si>
  <si>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</si>
  <si>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</si>
  <si>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</si>
  <si>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</si>
  <si>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</si>
  <si>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</si>
  <si>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</si>
  <si>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</si>
  <si>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</si>
  <si>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</si>
  <si>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</si>
  <si>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</si>
  <si>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</si>
  <si>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</si>
  <si>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</si>
  <si>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</si>
  <si>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</si>
  <si>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</si>
  <si>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</si>
  <si>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</si>
  <si>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</si>
  <si>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</si>
  <si>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</si>
  <si>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</si>
  <si>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</si>
  <si>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</si>
  <si>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</si>
  <si>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</si>
  <si>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</si>
  <si>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</si>
  <si>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</si>
  <si>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</si>
  <si>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</si>
  <si>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</si>
  <si>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</si>
  <si>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</si>
  <si>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</si>
  <si>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</si>
  <si>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</si>
  <si>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</si>
  <si>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</si>
  <si>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</si>
  <si>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</si>
  <si>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</si>
  <si>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</si>
  <si>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</si>
  <si>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</si>
  <si>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</si>
  <si>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</si>
  <si>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</si>
  <si>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</si>
  <si>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</si>
  <si>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</si>
  <si>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</si>
  <si>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</si>
  <si>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</si>
  <si>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</si>
  <si>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</si>
  <si>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</si>
  <si>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</si>
  <si>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</si>
  <si>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</si>
  <si>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</si>
  <si>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</si>
  <si>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</si>
  <si>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</si>
  <si>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</si>
  <si>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</si>
  <si>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</si>
  <si>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</si>
  <si>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</si>
  <si>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</si>
  <si>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</si>
  <si>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</si>
  <si>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</si>
  <si>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</si>
  <si>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</si>
  <si>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</si>
  <si>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</si>
  <si>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</si>
  <si>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</si>
  <si>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</si>
  <si>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</si>
  <si>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</si>
  <si>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</si>
  <si>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</si>
  <si>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</si>
  <si>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</si>
  <si>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</si>
  <si>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</si>
  <si>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</si>
  <si>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</si>
  <si>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</si>
  <si>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</si>
  <si>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</si>
  <si>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</si>
  <si>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</si>
  <si>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</si>
  <si>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</si>
  <si>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</si>
  <si>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</si>
  <si>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</si>
  <si>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</si>
  <si>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</si>
  <si>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</si>
  <si>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</si>
  <si>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</si>
  <si>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</si>
  <si>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</si>
  <si>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</si>
  <si>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</si>
  <si>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</si>
  <si>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</si>
  <si>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</si>
  <si>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</si>
  <si>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</si>
  <si>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</si>
  <si>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</si>
  <si>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</si>
  <si>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</si>
  <si>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</si>
  <si>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</si>
  <si>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</si>
  <si>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</si>
  <si>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</si>
  <si>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</si>
  <si>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</si>
  <si>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</si>
  <si>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</si>
  <si>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</si>
  <si>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</si>
  <si>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</si>
  <si>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</si>
  <si>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</si>
  <si>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</si>
  <si>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</si>
  <si>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</si>
  <si>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</si>
  <si>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</si>
  <si>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</si>
  <si>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</si>
  <si>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</si>
  <si>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</si>
  <si>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</si>
  <si>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</si>
  <si>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</si>
  <si>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</si>
  <si>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</si>
  <si>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</si>
  <si>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</si>
  <si>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</si>
  <si>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</si>
  <si>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</si>
  <si>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</si>
  <si>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</si>
  <si>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</si>
  <si>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</si>
  <si>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</si>
  <si>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</si>
  <si>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</si>
  <si>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</si>
  <si>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</si>
  <si>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</si>
  <si>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</si>
  <si>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</si>
  <si>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</si>
  <si>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</si>
  <si>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</si>
  <si>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</si>
  <si>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</si>
  <si>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</si>
  <si>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</si>
  <si>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</si>
  <si>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</si>
  <si>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</si>
  <si>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</si>
  <si>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</si>
  <si>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</si>
  <si>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</si>
  <si>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</si>
  <si>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</si>
  <si>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</si>
  <si>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</si>
  <si>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</si>
  <si>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</si>
  <si>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</si>
  <si>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</si>
  <si>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</si>
  <si>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</si>
  <si>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</si>
  <si>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</si>
  <si>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</si>
  <si>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</si>
  <si>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</si>
  <si>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</si>
  <si>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</si>
  <si>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</si>
  <si>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</si>
  <si>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</si>
  <si>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</si>
  <si>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</si>
  <si>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</si>
  <si>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</si>
  <si>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</si>
  <si>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</si>
  <si>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</si>
  <si>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</si>
  <si>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</si>
  <si>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</si>
  <si>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</si>
  <si>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</si>
  <si>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</si>
  <si>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</si>
  <si>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</si>
  <si>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</si>
  <si>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</si>
  <si>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</si>
  <si>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</si>
  <si>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</si>
  <si>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</si>
  <si>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</si>
  <si>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</si>
  <si>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</si>
  <si>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</si>
  <si>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</si>
  <si>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</si>
  <si>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</si>
  <si>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</si>
  <si>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</si>
  <si>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</si>
  <si>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</si>
  <si>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</si>
  <si>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</si>
  <si>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</si>
  <si>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</si>
  <si>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</si>
  <si>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</si>
  <si>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</si>
  <si>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</si>
  <si>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</si>
  <si>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</si>
  <si>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</si>
  <si>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</si>
  <si>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</si>
  <si>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</si>
  <si>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</si>
  <si>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</si>
  <si>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</si>
  <si>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</si>
  <si>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</si>
  <si>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</si>
  <si>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</si>
  <si>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</si>
  <si>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</si>
  <si>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</si>
  <si>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</si>
  <si>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</si>
  <si>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</si>
  <si>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</si>
  <si>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</si>
  <si>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</si>
  <si>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</si>
  <si>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</si>
  <si>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</si>
  <si>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</si>
  <si>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</si>
  <si>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</si>
  <si>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</si>
  <si>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</si>
  <si>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</si>
  <si>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</si>
  <si>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</si>
  <si>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</si>
  <si>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</si>
  <si>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</si>
  <si>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</si>
  <si>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</si>
  <si>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</si>
  <si>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</si>
  <si>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</si>
  <si>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</si>
  <si>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</si>
  <si>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</si>
  <si>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</si>
  <si>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</si>
  <si>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</si>
  <si>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</si>
  <si>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</si>
  <si>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</si>
  <si>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</si>
  <si>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</si>
  <si>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</si>
  <si>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</si>
  <si>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</si>
  <si>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</si>
  <si>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</si>
  <si>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</si>
  <si>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</si>
  <si>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</si>
  <si>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</si>
  <si>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</si>
  <si>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</si>
  <si>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</si>
  <si>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</si>
  <si>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</si>
  <si>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</si>
  <si>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</si>
  <si>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</si>
  <si>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</si>
  <si>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</si>
  <si>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</si>
  <si>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</si>
  <si>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</si>
  <si>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</si>
  <si>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</si>
  <si>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</si>
  <si>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</si>
  <si>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</si>
  <si>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</si>
  <si>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</si>
  <si>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</si>
  <si>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</si>
  <si>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</si>
  <si>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</si>
  <si>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</si>
  <si>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</si>
  <si>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</si>
  <si>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</si>
  <si>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</si>
  <si>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</si>
  <si>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</si>
  <si>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</si>
  <si>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</si>
  <si>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</si>
  <si>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</si>
  <si>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</si>
  <si>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</si>
  <si>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</si>
  <si>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</si>
  <si>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</si>
  <si>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</si>
  <si>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</si>
  <si>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</si>
  <si>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</si>
  <si>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</si>
  <si>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</si>
  <si>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</si>
  <si>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</si>
  <si>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</si>
  <si>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</si>
  <si>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</si>
  <si>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</si>
  <si>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</si>
  <si>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</si>
  <si>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</si>
  <si>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</si>
  <si>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</si>
  <si>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</si>
  <si>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</si>
  <si>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</si>
  <si>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</si>
  <si>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</si>
  <si>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</si>
  <si>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</si>
  <si>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</si>
  <si>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</si>
  <si>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</si>
  <si>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</si>
  <si>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</si>
  <si>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</si>
  <si>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</si>
  <si>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</si>
  <si>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</si>
  <si>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</si>
  <si>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</si>
  <si>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</si>
  <si>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</si>
  <si>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</si>
  <si>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</si>
  <si>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</si>
  <si>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</si>
  <si>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</si>
  <si>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</si>
  <si>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</si>
  <si>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</si>
  <si>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</si>
  <si>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</si>
  <si>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</si>
  <si>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</si>
  <si>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</si>
  <si>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</si>
  <si>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</si>
  <si>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</si>
  <si>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</si>
  <si>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</si>
  <si>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</si>
  <si>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</si>
  <si>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</si>
  <si>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</si>
  <si>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</si>
  <si>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</si>
  <si>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</si>
  <si>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</si>
  <si>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</si>
  <si>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</si>
  <si>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</si>
  <si>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</si>
  <si>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</si>
  <si>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</si>
  <si>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</si>
  <si>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</si>
  <si>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</si>
  <si>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</si>
  <si>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</si>
  <si>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</si>
  <si>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</si>
  <si>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</si>
  <si>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</si>
  <si>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</si>
  <si>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</si>
  <si>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</si>
  <si>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</si>
  <si>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</si>
  <si>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</si>
  <si>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</si>
  <si>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</si>
  <si>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</si>
  <si>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</si>
  <si>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</si>
  <si>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</si>
  <si>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</si>
  <si>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</si>
  <si>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</si>
  <si>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</si>
  <si>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</si>
  <si>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</si>
  <si>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</si>
  <si>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</si>
  <si>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</si>
  <si>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</si>
  <si>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</si>
  <si>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</si>
  <si>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</si>
  <si>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</si>
  <si>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</si>
  <si>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</si>
  <si>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</si>
  <si>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</si>
  <si>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</si>
  <si>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</si>
  <si>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</si>
  <si>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</si>
  <si>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</si>
  <si>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</si>
  <si>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</si>
  <si>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</si>
  <si>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</si>
  <si>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</si>
  <si>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</si>
  <si>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</si>
  <si>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</si>
  <si>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</si>
  <si>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</si>
  <si>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</si>
  <si>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</si>
  <si>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</si>
  <si>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</si>
  <si>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</si>
  <si>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</si>
  <si>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</si>
  <si>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</si>
  <si>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</si>
  <si>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</si>
  <si>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</si>
  <si>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</si>
  <si>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</si>
  <si>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</si>
  <si>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</si>
  <si>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</si>
  <si>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</si>
  <si>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</si>
  <si>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</si>
  <si>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</si>
  <si>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</si>
  <si>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</si>
  <si>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</si>
  <si>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</si>
  <si>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</si>
  <si>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</si>
  <si>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</si>
  <si>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</si>
  <si>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</si>
  <si>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</si>
  <si>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</si>
  <si>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</si>
  <si>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</si>
  <si>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</si>
  <si>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</si>
  <si>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</si>
  <si>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</si>
  <si>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</si>
  <si>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</si>
  <si>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</si>
  <si>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</si>
  <si>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</si>
  <si>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</si>
  <si>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</si>
  <si>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</si>
  <si>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</si>
  <si>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</si>
  <si>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</si>
  <si>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</si>
  <si>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</si>
  <si>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</si>
  <si>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</si>
  <si>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</si>
  <si>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</si>
  <si>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</si>
  <si>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</si>
  <si>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</si>
  <si>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</si>
  <si>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</si>
  <si>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</si>
  <si>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</si>
  <si>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</si>
  <si>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</si>
  <si>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</si>
  <si>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</si>
  <si>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</si>
  <si>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</si>
  <si>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</si>
  <si>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</si>
  <si>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</si>
  <si>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</si>
  <si>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</si>
  <si>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</si>
  <si>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</si>
  <si>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</si>
  <si>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</si>
  <si>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</si>
  <si>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</si>
  <si>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</si>
  <si>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</si>
  <si>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</si>
  <si>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</si>
  <si>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</si>
  <si>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</si>
  <si>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</si>
  <si>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</si>
  <si>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</si>
  <si>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</si>
  <si>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</si>
  <si>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</si>
  <si>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</si>
  <si>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</si>
  <si>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</si>
  <si>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</si>
  <si>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</si>
  <si>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</si>
  <si>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</si>
  <si>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</si>
  <si>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</si>
  <si>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</si>
  <si>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</si>
  <si>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</si>
  <si>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</si>
  <si>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</si>
  <si>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</si>
  <si>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</si>
  <si>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</si>
  <si>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</si>
  <si>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</si>
  <si>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</si>
  <si>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</si>
  <si>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</si>
  <si>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</si>
  <si>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</si>
  <si>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</si>
  <si>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</si>
  <si>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</si>
  <si>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</si>
  <si>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</si>
  <si>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</si>
  <si>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</si>
  <si>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</si>
  <si>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</si>
  <si>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</si>
  <si>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</si>
  <si>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</si>
  <si>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</si>
  <si>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</si>
  <si>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</si>
  <si>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</si>
  <si>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</si>
  <si>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</si>
  <si>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</si>
  <si>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</si>
  <si>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</si>
  <si>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</si>
  <si>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</si>
  <si>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</si>
  <si>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</si>
  <si>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</si>
  <si>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</si>
  <si>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</si>
  <si>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</si>
  <si>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</si>
  <si>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</si>
  <si>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</si>
  <si>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</si>
  <si>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</si>
  <si>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</si>
  <si>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</si>
  <si>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</si>
  <si>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</si>
  <si>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</si>
  <si>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</si>
  <si>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</si>
  <si>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</si>
  <si>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</si>
  <si>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</si>
  <si>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</si>
  <si>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</si>
  <si>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</si>
  <si>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</si>
  <si>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</si>
  <si>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</si>
  <si>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</si>
  <si>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</si>
  <si>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</si>
  <si>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</si>
  <si>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</si>
  <si>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</si>
  <si>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</si>
  <si>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</si>
  <si>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</si>
  <si>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</si>
  <si>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</si>
  <si>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</si>
  <si>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</si>
  <si>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</si>
  <si>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</si>
  <si>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</si>
  <si>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</si>
  <si>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</si>
  <si>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</si>
  <si>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</si>
  <si>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</si>
  <si>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</si>
  <si>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</si>
  <si>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</si>
  <si>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</si>
  <si>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</si>
  <si>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</si>
  <si>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</si>
  <si>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</si>
  <si>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</si>
  <si>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</si>
  <si>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</si>
  <si>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</si>
  <si>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</si>
  <si>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</si>
  <si>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</si>
  <si>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</si>
  <si>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</si>
  <si>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</si>
  <si>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</si>
  <si>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</si>
  <si>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</si>
  <si>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</si>
  <si>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</si>
  <si>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</si>
  <si>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</si>
  <si>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</si>
  <si>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</si>
  <si>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</si>
  <si>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</si>
  <si>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</si>
  <si>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</si>
  <si>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</si>
  <si>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</si>
  <si>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</si>
  <si>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</si>
  <si>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</si>
  <si>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</si>
  <si>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</si>
  <si>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</si>
  <si>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</si>
  <si>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</si>
  <si>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</si>
  <si>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</si>
  <si>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</si>
  <si>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</si>
  <si>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</si>
  <si>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</si>
  <si>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</si>
  <si>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</si>
  <si>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</si>
  <si>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</si>
  <si>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</si>
  <si>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</si>
  <si>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</si>
  <si>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</si>
  <si>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</si>
  <si>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</si>
  <si>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</si>
  <si>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</si>
  <si>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</si>
  <si>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</si>
  <si>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</si>
  <si>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</si>
  <si>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</si>
  <si>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</si>
  <si>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</si>
  <si>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</si>
  <si>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</si>
  <si>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</si>
  <si>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</si>
  <si>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</si>
  <si>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</si>
  <si>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</si>
  <si>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</si>
  <si>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</si>
  <si>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</si>
  <si>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</si>
  <si>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</si>
  <si>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</si>
  <si>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</si>
  <si>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</si>
  <si>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</si>
  <si>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</si>
  <si>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</si>
  <si>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</si>
  <si>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</si>
  <si>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</si>
  <si>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</si>
  <si>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</si>
  <si>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</si>
  <si>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</si>
  <si>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</si>
  <si>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</si>
  <si>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</si>
  <si>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</si>
  <si>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</si>
  <si>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</si>
  <si>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</si>
  <si>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</si>
  <si>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</si>
  <si>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</si>
  <si>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</si>
  <si>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</si>
  <si>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</si>
  <si>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</si>
  <si>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</si>
  <si>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</si>
  <si>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</si>
  <si>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</si>
  <si>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</si>
  <si>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</si>
  <si>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</si>
  <si>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</si>
  <si>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</si>
  <si>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</si>
  <si>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</si>
  <si>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</si>
  <si>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</si>
  <si>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</si>
  <si>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</si>
  <si>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</si>
  <si>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</si>
  <si>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</si>
  <si>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</si>
  <si>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</si>
  <si>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</si>
  <si>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</si>
  <si>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</si>
  <si>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</si>
  <si>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</si>
  <si>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</si>
  <si>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</si>
  <si>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</si>
  <si>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</si>
  <si>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</si>
  <si>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</si>
  <si>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</si>
  <si>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</si>
  <si>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</si>
  <si>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</si>
  <si>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</si>
  <si>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</si>
  <si>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</si>
  <si>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</si>
  <si>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</si>
  <si>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</si>
  <si>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</si>
  <si>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</si>
  <si>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</si>
  <si>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</si>
  <si>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</si>
  <si>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</si>
  <si>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</si>
  <si>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</si>
  <si>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</si>
  <si>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</si>
  <si>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</si>
  <si>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</si>
  <si>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</si>
  <si>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</si>
  <si>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</si>
  <si>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</si>
  <si>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</si>
  <si>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</si>
  <si>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</si>
  <si>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</si>
  <si>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</si>
  <si>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</si>
  <si>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</si>
  <si>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</si>
  <si>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</si>
  <si>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</si>
  <si>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</si>
  <si>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</si>
  <si>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</si>
  <si>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</si>
  <si>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</si>
  <si>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</si>
  <si>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</si>
  <si>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</si>
  <si>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</si>
  <si>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</si>
  <si>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</si>
  <si>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</si>
  <si>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</si>
  <si>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</si>
  <si>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</si>
  <si>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</si>
  <si>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</si>
  <si>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</si>
  <si>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</si>
  <si>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</si>
  <si>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</si>
  <si>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</si>
  <si>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</si>
  <si>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</si>
  <si>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</si>
  <si>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</si>
  <si>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</si>
  <si>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</si>
  <si>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</si>
  <si>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</si>
  <si>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</si>
  <si>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</si>
  <si>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</si>
  <si>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</si>
  <si>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</si>
  <si>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</si>
  <si>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</si>
  <si>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</si>
  <si>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</si>
  <si>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</si>
  <si>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</si>
  <si>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</si>
  <si>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</si>
  <si>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</si>
  <si>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</si>
  <si>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</si>
  <si>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</si>
  <si>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</si>
  <si>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</si>
  <si>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</si>
  <si>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</si>
  <si>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</si>
  <si>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</si>
  <si>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</si>
  <si>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</si>
  <si>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</si>
  <si>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</si>
  <si>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</si>
  <si>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</si>
  <si>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</si>
  <si>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</si>
  <si>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</si>
  <si>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</si>
  <si>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</si>
  <si>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</si>
  <si>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</si>
  <si>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</si>
  <si>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</si>
  <si>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</si>
  <si>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</si>
  <si>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</si>
  <si>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</si>
  <si>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</si>
  <si>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</si>
  <si>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</si>
  <si>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</si>
  <si>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</si>
  <si>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</si>
  <si>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</si>
  <si>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</si>
  <si>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</si>
  <si>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</si>
  <si>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</si>
  <si>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</si>
  <si>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</si>
  <si>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</si>
  <si>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</si>
  <si>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</si>
  <si>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</si>
  <si>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</si>
  <si>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</si>
  <si>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</si>
  <si>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</si>
  <si>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</si>
  <si>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</si>
  <si>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</si>
  <si>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</si>
  <si>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</si>
  <si>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</si>
  <si>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</si>
  <si>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</si>
  <si>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</si>
  <si>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</si>
  <si>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</si>
  <si>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</si>
  <si>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</si>
  <si>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</si>
  <si>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</si>
  <si>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</si>
  <si>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</si>
  <si>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</si>
  <si>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</si>
  <si>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</si>
  <si>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</si>
  <si>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</si>
  <si>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</si>
  <si>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</si>
  <si>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</si>
  <si>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</si>
  <si>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</si>
  <si>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</si>
  <si>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</si>
  <si>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</si>
  <si>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</si>
  <si>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</si>
  <si>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</si>
  <si>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</si>
  <si>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</si>
  <si>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</si>
  <si>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</si>
  <si>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</si>
  <si>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</si>
  <si>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</si>
  <si>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</si>
  <si>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</si>
  <si>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</si>
  <si>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</si>
  <si>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</si>
  <si>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</si>
  <si>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</si>
  <si>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</si>
  <si>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</si>
  <si>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</si>
  <si>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</si>
  <si>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</si>
  <si>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</si>
  <si>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</si>
  <si>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</si>
  <si>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</si>
  <si>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</si>
  <si>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</si>
  <si>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</si>
  <si>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</si>
  <si>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</si>
  <si>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</si>
  <si>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</si>
  <si>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</si>
  <si>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</si>
  <si>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</si>
  <si>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</si>
  <si>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</si>
  <si>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</si>
  <si>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</si>
  <si>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</si>
  <si>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</si>
  <si>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</si>
  <si>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</si>
  <si>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</si>
  <si>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</si>
  <si>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</si>
  <si>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</si>
  <si>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</si>
  <si>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</si>
  <si>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</si>
  <si>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</si>
  <si>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</si>
  <si>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</si>
  <si>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</si>
  <si>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</si>
  <si>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</si>
  <si>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</si>
  <si>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</si>
  <si>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</si>
  <si>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</si>
  <si>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</si>
  <si>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</si>
  <si>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</si>
  <si>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</si>
  <si>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</si>
  <si>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</si>
  <si>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</si>
  <si>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</si>
  <si>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</si>
  <si>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</si>
  <si>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</si>
  <si>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</si>
  <si>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</si>
  <si>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</si>
  <si>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</si>
  <si>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</si>
  <si>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</si>
  <si>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</si>
  <si>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</si>
  <si>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</si>
  <si>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</si>
  <si>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</si>
  <si>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</si>
  <si>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</si>
  <si>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</si>
  <si>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</si>
  <si>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</si>
  <si>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</si>
  <si>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</si>
  <si>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</si>
  <si>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</si>
  <si>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</si>
  <si>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</si>
  <si>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</si>
  <si>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</si>
  <si>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</si>
  <si>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</si>
  <si>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</si>
  <si>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</si>
  <si>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</si>
  <si>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</si>
  <si>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</si>
  <si>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</si>
  <si>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</si>
  <si>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</si>
  <si>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</si>
  <si>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</si>
  <si>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</si>
  <si>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</si>
  <si>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</si>
  <si>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</si>
  <si>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</si>
  <si>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</si>
  <si>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</si>
  <si>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</si>
  <si>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</si>
  <si>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</si>
  <si>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</si>
  <si>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</si>
  <si>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</si>
  <si>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</si>
  <si>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</si>
  <si>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</si>
  <si>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</si>
  <si>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</si>
  <si>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</si>
  <si>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</si>
  <si>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</si>
  <si>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</si>
  <si>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</si>
  <si>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</si>
  <si>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</si>
  <si>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</si>
  <si>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</si>
  <si>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</si>
  <si>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</si>
  <si>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</si>
  <si>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</si>
  <si>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</si>
  <si>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</si>
  <si>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</si>
  <si>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</si>
  <si>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</si>
  <si>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</si>
  <si>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</si>
  <si>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</si>
  <si>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</si>
  <si>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</si>
  <si>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</si>
  <si>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</si>
  <si>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</si>
  <si>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</si>
  <si>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</si>
  <si>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</si>
  <si>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</si>
  <si>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</si>
  <si>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</si>
  <si>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</si>
  <si>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</si>
  <si>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</si>
  <si>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</si>
  <si>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</si>
  <si>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</si>
  <si>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</si>
  <si>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</si>
  <si>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</si>
  <si>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</si>
  <si>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</si>
  <si>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</si>
  <si>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</si>
  <si>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</si>
  <si>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</si>
  <si>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</si>
  <si>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</si>
  <si>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</si>
  <si>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</si>
  <si>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</si>
  <si>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</si>
  <si>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</si>
  <si>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</si>
  <si>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</si>
  <si>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</si>
  <si>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</si>
  <si>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</si>
  <si>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</si>
  <si>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</si>
  <si>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</si>
  <si>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</si>
  <si>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</si>
  <si>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</si>
  <si>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</si>
  <si>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</si>
  <si>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</si>
  <si>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</si>
  <si>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</si>
  <si>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</si>
  <si>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</si>
  <si>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</si>
  <si>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</si>
  <si>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</si>
  <si>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</si>
  <si>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</si>
  <si>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</si>
  <si>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</si>
  <si>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</si>
  <si>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</si>
  <si>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</si>
  <si>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</si>
  <si>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</si>
  <si>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</si>
  <si>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</si>
  <si>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</si>
  <si>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</si>
  <si>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</si>
  <si>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</si>
  <si>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</si>
  <si>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</si>
  <si>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</si>
  <si>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</si>
  <si>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</si>
  <si>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</si>
  <si>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</si>
  <si>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</si>
  <si>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</si>
  <si>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</si>
  <si>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</si>
  <si>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</si>
  <si>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</si>
  <si>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</si>
  <si>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</si>
  <si>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</si>
  <si>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</si>
  <si>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</si>
  <si>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</si>
  <si>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</si>
  <si>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</si>
  <si>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</si>
  <si>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</si>
  <si>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</si>
  <si>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</si>
  <si>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</si>
  <si>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</si>
  <si>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</si>
  <si>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</si>
  <si>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</si>
  <si>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</si>
  <si>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</si>
  <si>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</si>
  <si>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</si>
  <si>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</si>
  <si>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</si>
  <si>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</si>
  <si>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</si>
  <si>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</si>
  <si>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</si>
  <si>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</si>
  <si>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</si>
  <si>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</si>
  <si>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</si>
  <si>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</si>
  <si>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</si>
  <si>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</si>
  <si>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</si>
  <si>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</si>
  <si>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</si>
  <si>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</si>
  <si>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</si>
  <si>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</si>
  <si>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</si>
  <si>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</si>
  <si>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</si>
  <si>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</si>
  <si>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</si>
  <si>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</si>
  <si>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</si>
  <si>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</si>
  <si>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</si>
  <si>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</si>
  <si>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</si>
  <si>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</si>
  <si>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</si>
  <si>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</si>
  <si>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</si>
  <si>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</si>
  <si>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</si>
  <si>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</si>
  <si>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</si>
  <si>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</si>
  <si>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</si>
  <si>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</si>
  <si>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</si>
  <si>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</si>
  <si>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</si>
  <si>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</si>
  <si>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</si>
  <si>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</si>
  <si>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</si>
  <si>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</si>
  <si>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</si>
  <si>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</si>
  <si>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</si>
  <si>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</si>
  <si>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</si>
  <si>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</si>
  <si>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</si>
  <si>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</si>
  <si>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</si>
  <si>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</si>
  <si>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</si>
  <si>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</si>
  <si>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</si>
  <si>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</si>
  <si>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</si>
  <si>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</si>
  <si>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</si>
  <si>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</si>
  <si>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</si>
  <si>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</si>
  <si>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</si>
  <si>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</si>
  <si>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</si>
  <si>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</si>
  <si>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</si>
  <si>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</si>
  <si>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</si>
  <si>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</si>
  <si>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</si>
  <si>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</si>
  <si>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</si>
  <si>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</si>
  <si>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</si>
  <si>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</si>
  <si>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</si>
  <si>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</si>
  <si>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</si>
  <si>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</si>
  <si>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</si>
  <si>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</si>
  <si>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</si>
  <si>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</si>
  <si>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</si>
  <si>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</si>
  <si>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</si>
  <si>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</si>
  <si>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</si>
  <si>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</si>
  <si>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</si>
  <si>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</si>
  <si>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</si>
  <si>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</si>
  <si>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</si>
  <si>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</si>
  <si>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</si>
  <si>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</si>
  <si>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</si>
  <si>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</si>
  <si>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</si>
  <si>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</si>
  <si>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</si>
  <si>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</si>
  <si>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</si>
  <si>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</si>
  <si>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</si>
  <si>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</si>
  <si>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</si>
  <si>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</si>
  <si>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</si>
  <si>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</si>
  <si>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</si>
  <si>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</si>
  <si>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</si>
  <si>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</si>
  <si>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</si>
  <si>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</si>
  <si>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</si>
  <si>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</si>
  <si>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</si>
  <si>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</si>
  <si>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</si>
  <si>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</si>
  <si>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</si>
  <si>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</si>
  <si>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</si>
  <si>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</si>
  <si>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</si>
  <si>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</si>
  <si>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</si>
  <si>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</si>
  <si>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</si>
  <si>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</si>
  <si>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</si>
  <si>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</si>
  <si>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</si>
  <si>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</si>
  <si>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</si>
  <si>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</si>
  <si>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</si>
  <si>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</si>
  <si>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</si>
  <si>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</si>
  <si>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</si>
  <si>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</si>
  <si>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</si>
  <si>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</si>
  <si>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</si>
  <si>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</si>
  <si>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</si>
  <si>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</si>
  <si>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</si>
  <si>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</si>
  <si>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</si>
  <si>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</si>
  <si>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</si>
  <si>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</si>
  <si>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</si>
  <si>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</si>
  <si>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</si>
  <si>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</si>
  <si>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</si>
  <si>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</si>
  <si>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</si>
  <si>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</si>
  <si>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</si>
  <si>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</si>
  <si>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</si>
  <si>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</si>
  <si>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</si>
  <si>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</si>
  <si>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</si>
  <si>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</si>
  <si>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</si>
  <si>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</si>
  <si>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</si>
  <si>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</si>
  <si>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</si>
  <si>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</si>
  <si>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</si>
  <si>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</si>
  <si>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</si>
  <si>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</si>
  <si>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</si>
  <si>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</si>
  <si>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</si>
  <si>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</si>
  <si>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</si>
  <si>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</si>
  <si>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</si>
  <si>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</si>
  <si>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</si>
  <si>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</si>
  <si>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</si>
  <si>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</si>
  <si>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</si>
  <si>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</si>
  <si>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</si>
  <si>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</si>
  <si>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</si>
  <si>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</si>
  <si>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</si>
  <si>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</si>
  <si>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</si>
  <si>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</si>
  <si>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</si>
  <si>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</si>
  <si>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</si>
  <si>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</si>
  <si>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</si>
  <si>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</si>
  <si>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</si>
  <si>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</si>
  <si>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</si>
  <si>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</si>
  <si>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</si>
  <si>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</si>
  <si>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</si>
  <si>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</si>
  <si>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</si>
  <si>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</si>
  <si>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</si>
  <si>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</si>
  <si>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</si>
  <si>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</si>
  <si>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</si>
  <si>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</si>
  <si>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</si>
  <si>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</si>
  <si>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</si>
  <si>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</si>
  <si>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</si>
  <si>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</si>
  <si>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</si>
  <si>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</si>
  <si>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</si>
  <si>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</si>
  <si>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</si>
  <si>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</si>
  <si>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</si>
  <si>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</si>
  <si>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</si>
  <si>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</si>
  <si>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</si>
  <si>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</si>
  <si>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</si>
  <si>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</si>
  <si>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</si>
  <si>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</si>
  <si>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</si>
  <si>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</si>
  <si>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</si>
  <si>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</si>
  <si>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</si>
  <si>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</si>
  <si>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</si>
  <si>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</si>
  <si>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</si>
  <si>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</si>
  <si>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</si>
  <si>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</si>
  <si>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</si>
  <si>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</si>
  <si>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</si>
  <si>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</si>
  <si>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</si>
  <si>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</si>
  <si>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</si>
  <si>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</si>
  <si>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</si>
  <si>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</si>
  <si>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</si>
  <si>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</si>
  <si>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</si>
  <si>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</si>
  <si>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</si>
  <si>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</si>
  <si>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</si>
  <si>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</si>
  <si>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</si>
  <si>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</si>
  <si>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</si>
  <si>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</si>
  <si>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</si>
  <si>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</si>
  <si>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</si>
  <si>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</si>
  <si>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</si>
  <si>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</si>
  <si>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</si>
  <si>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</si>
  <si>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</si>
  <si>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</si>
  <si>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</si>
  <si>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</si>
  <si>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</si>
  <si>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</si>
  <si>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</si>
  <si>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</si>
  <si>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</si>
  <si>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</si>
  <si>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</si>
  <si>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</si>
  <si>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</si>
  <si>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</si>
  <si>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</si>
  <si>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</si>
  <si>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</si>
  <si>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</si>
  <si>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</si>
  <si>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</si>
  <si>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</si>
  <si>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</si>
  <si>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</si>
  <si>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</si>
  <si>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</si>
  <si>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</si>
  <si>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</si>
  <si>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</si>
  <si>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</si>
  <si>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</si>
  <si>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</si>
  <si>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</si>
  <si>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</si>
  <si>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</si>
  <si>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</si>
  <si>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</si>
  <si>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</si>
  <si>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</si>
  <si>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</si>
  <si>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</si>
  <si>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</si>
  <si>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</si>
  <si>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</si>
  <si>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</si>
  <si>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</si>
  <si>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</si>
  <si>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</si>
  <si>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</si>
  <si>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</si>
  <si>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</si>
  <si>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</si>
  <si>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</si>
  <si>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</si>
  <si>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</si>
  <si>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</si>
  <si>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</si>
  <si>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</si>
  <si>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</si>
  <si>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</si>
  <si>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</si>
  <si>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</si>
  <si>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</si>
  <si>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</si>
  <si>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</si>
  <si>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</si>
  <si>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</si>
  <si>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</si>
  <si>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</si>
  <si>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</si>
  <si>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</si>
  <si>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</si>
  <si>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</si>
  <si>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</si>
  <si>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</si>
  <si>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</si>
  <si>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</si>
  <si>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</si>
  <si>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</si>
  <si>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</si>
  <si>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</si>
  <si>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</si>
  <si>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</si>
  <si>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</si>
  <si>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</si>
  <si>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</si>
  <si>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</si>
  <si>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</si>
  <si>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</si>
  <si>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</si>
  <si>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</si>
  <si>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</si>
  <si>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</si>
  <si>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</si>
  <si>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</si>
  <si>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</si>
  <si>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</si>
  <si>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</si>
  <si>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</si>
  <si>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</si>
  <si>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</si>
  <si>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</si>
  <si>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</si>
  <si>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</si>
  <si>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</si>
  <si>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</si>
  <si>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</si>
  <si>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</si>
  <si>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</si>
  <si>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</si>
  <si>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</si>
  <si>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</si>
  <si>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</si>
  <si>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</si>
  <si>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</si>
  <si>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</si>
  <si>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</si>
  <si>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</si>
  <si>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</si>
  <si>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</si>
  <si>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</si>
  <si>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</si>
  <si>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</si>
  <si>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</si>
  <si>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</si>
  <si>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</si>
  <si>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</si>
  <si>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</si>
  <si>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</si>
  <si>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</si>
  <si>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</si>
  <si>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</si>
  <si>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</si>
  <si>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</si>
  <si>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</si>
  <si>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</si>
  <si>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</si>
  <si>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</si>
  <si>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</si>
  <si>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</si>
  <si>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</si>
  <si>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</si>
  <si>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</si>
  <si>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</si>
  <si>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</si>
  <si>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</si>
  <si>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</si>
  <si>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</si>
  <si>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</si>
  <si>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</si>
  <si>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</si>
  <si>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</si>
  <si>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</si>
  <si>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</si>
  <si>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</si>
  <si>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</si>
  <si>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</si>
  <si>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</si>
  <si>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</si>
  <si>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</si>
  <si>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</si>
  <si>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</si>
  <si>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</si>
  <si>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</si>
  <si>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</si>
  <si>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</si>
  <si>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</si>
  <si>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</si>
  <si>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</si>
  <si>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</si>
  <si>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</si>
  <si>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</si>
  <si>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</si>
  <si>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</si>
  <si>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</si>
  <si>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</si>
  <si>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</si>
  <si>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</si>
  <si>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</si>
  <si>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</si>
  <si>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</si>
  <si>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</si>
  <si>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</si>
  <si>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</si>
  <si>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</si>
  <si>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</si>
  <si>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</si>
  <si>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</si>
  <si>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</si>
  <si>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</si>
  <si>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</si>
  <si>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</si>
  <si>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</si>
  <si>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</si>
  <si>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</si>
  <si>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</si>
  <si>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</si>
  <si>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</si>
  <si>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</si>
  <si>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</si>
  <si>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</si>
  <si>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</si>
  <si>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</si>
  <si>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</si>
  <si>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</si>
  <si>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</si>
  <si>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</si>
  <si>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</si>
  <si>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</si>
  <si>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</si>
  <si>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</si>
  <si>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</si>
  <si>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</si>
  <si>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</si>
  <si>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</si>
  <si>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</si>
  <si>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</si>
  <si>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</si>
  <si>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</si>
  <si>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</si>
  <si>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</si>
  <si>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</si>
  <si>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</si>
  <si>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</si>
  <si>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</si>
  <si>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</si>
  <si>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</si>
  <si>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</si>
  <si>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</si>
  <si>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</si>
  <si>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</si>
  <si>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</si>
  <si>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</si>
  <si>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</si>
  <si>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</si>
  <si>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</si>
  <si>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</si>
  <si>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</si>
  <si>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</si>
  <si>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</si>
  <si>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</si>
  <si>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</si>
  <si>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</si>
  <si>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</si>
  <si>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</si>
  <si>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</si>
  <si>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</si>
  <si>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</si>
  <si>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</si>
  <si>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</si>
  <si>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</si>
  <si>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</si>
  <si>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</si>
  <si>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</si>
  <si>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</si>
  <si>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</si>
  <si>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</si>
  <si>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</si>
  <si>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</si>
  <si>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</si>
  <si>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</si>
  <si>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</si>
  <si>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</si>
  <si>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</si>
  <si>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</si>
  <si>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</si>
  <si>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</si>
  <si>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</si>
  <si>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</si>
  <si>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</si>
  <si>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</si>
  <si>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</si>
  <si>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</si>
  <si>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</si>
  <si>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</si>
  <si>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</si>
  <si>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</si>
  <si>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</si>
  <si>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</si>
  <si>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</si>
  <si>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</si>
  <si>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</si>
  <si>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</si>
  <si>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</si>
  <si>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</si>
  <si>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</si>
  <si>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</si>
  <si>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</si>
  <si>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</si>
  <si>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</si>
  <si>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</si>
  <si>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</si>
  <si>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</si>
  <si>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</si>
  <si>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</si>
  <si>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</si>
  <si>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</si>
  <si>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</si>
  <si>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</si>
  <si>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</si>
  <si>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</si>
  <si>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</si>
  <si>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</si>
  <si>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</si>
  <si>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</si>
  <si>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</si>
  <si>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</si>
  <si>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</si>
  <si>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</si>
  <si>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</si>
  <si>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</si>
  <si>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</si>
  <si>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</si>
  <si>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</si>
  <si>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</si>
  <si>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</si>
  <si>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</si>
  <si>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</si>
  <si>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</si>
  <si>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</si>
  <si>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</si>
  <si>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</si>
  <si>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</si>
  <si>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</si>
  <si>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</si>
  <si>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</si>
  <si>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</si>
  <si>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</si>
  <si>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</si>
  <si>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</si>
  <si>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</si>
  <si>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</si>
  <si>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</si>
  <si>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</si>
  <si>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</si>
  <si>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</si>
  <si>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</si>
  <si>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</si>
  <si>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</si>
  <si>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</si>
  <si>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</si>
  <si>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</si>
  <si>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</si>
  <si>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</si>
  <si>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</si>
  <si>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</si>
  <si>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</si>
  <si>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</si>
  <si>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</si>
  <si>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</si>
  <si>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</si>
  <si>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</si>
  <si>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</si>
  <si>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</si>
  <si>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</si>
  <si>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</si>
  <si>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</si>
  <si>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</si>
  <si>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</si>
  <si>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</si>
  <si>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</si>
  <si>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</si>
  <si>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</si>
  <si>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</si>
  <si>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</si>
  <si>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</si>
  <si>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</si>
  <si>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</si>
  <si>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</si>
  <si>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</si>
  <si>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</si>
  <si>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</si>
  <si>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</si>
  <si>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</si>
  <si>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</si>
  <si>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</si>
  <si>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</si>
  <si>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</si>
  <si>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</si>
  <si>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</si>
  <si>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</si>
  <si>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</si>
  <si>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</si>
  <si>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</si>
  <si>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</si>
  <si>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</si>
  <si>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</si>
  <si>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</si>
  <si>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</si>
  <si>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</si>
  <si>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</si>
  <si>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</si>
  <si>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</si>
  <si>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</si>
  <si>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</si>
  <si>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</si>
  <si>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</si>
  <si>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</si>
  <si>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</si>
  <si>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</si>
  <si>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</si>
  <si>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</si>
  <si>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</si>
  <si>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</si>
  <si>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</si>
  <si>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</si>
  <si>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</si>
  <si>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</si>
  <si>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</si>
  <si>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</si>
  <si>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</si>
  <si>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</si>
  <si>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</si>
  <si>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</si>
  <si>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</si>
  <si>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</si>
  <si>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</si>
  <si>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</si>
  <si>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</si>
  <si>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</si>
  <si>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</si>
  <si>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</si>
  <si>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</si>
  <si>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</si>
  <si>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</si>
  <si>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</si>
  <si>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</si>
  <si>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</si>
  <si>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</si>
  <si>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</si>
  <si>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</si>
  <si>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</si>
  <si>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</si>
  <si>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</si>
  <si>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</si>
  <si>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</si>
  <si>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</si>
  <si>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</si>
  <si>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</si>
  <si>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</si>
  <si>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</si>
  <si>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</si>
  <si>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</si>
  <si>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</si>
  <si>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</si>
  <si>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</si>
  <si>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</si>
  <si>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</si>
  <si>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</si>
  <si>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</si>
  <si>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</si>
  <si>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</si>
  <si>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</si>
  <si>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</si>
  <si>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</si>
  <si>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</si>
  <si>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</si>
  <si>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</si>
  <si>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</si>
  <si>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</si>
  <si>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</si>
  <si>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</si>
  <si>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</si>
  <si>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</si>
  <si>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</si>
  <si>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</si>
  <si>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</si>
  <si>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</si>
  <si>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</si>
  <si>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</si>
  <si>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</si>
  <si>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</si>
  <si>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</si>
  <si>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</si>
  <si>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</si>
  <si>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</si>
  <si>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</si>
  <si>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</si>
  <si>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</si>
  <si>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</si>
  <si>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</si>
  <si>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</si>
  <si>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</si>
  <si>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</si>
  <si>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</si>
  <si>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</si>
  <si>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</si>
  <si>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</si>
  <si>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</si>
  <si>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</si>
  <si>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</si>
  <si>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</si>
  <si>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</si>
  <si>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</si>
  <si>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</si>
  <si>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</si>
  <si>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</si>
  <si>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</si>
  <si>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</si>
  <si>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</si>
  <si>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</si>
  <si>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</si>
  <si>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</si>
  <si>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</si>
  <si>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</si>
  <si>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</si>
  <si>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</si>
  <si>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</si>
  <si>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</si>
  <si>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</si>
  <si>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</si>
  <si>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</si>
  <si>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</si>
  <si>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</si>
  <si>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</si>
  <si>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</si>
  <si>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</si>
  <si>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</si>
  <si>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</si>
  <si>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</si>
  <si>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</si>
  <si>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</si>
  <si>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</si>
  <si>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</si>
  <si>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</si>
  <si>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</si>
  <si>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</si>
  <si>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</si>
  <si>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</si>
  <si>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</si>
  <si>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</si>
  <si>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</si>
  <si>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</si>
  <si>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</si>
  <si>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</si>
  <si>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</si>
  <si>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</si>
  <si>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</si>
  <si>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</si>
  <si>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</si>
  <si>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</si>
  <si>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</si>
  <si>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</si>
  <si>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</si>
  <si>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</si>
  <si>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</si>
  <si>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</si>
  <si>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</si>
  <si>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</si>
  <si>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</si>
  <si>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</si>
  <si>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</si>
  <si>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</si>
  <si>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</si>
  <si>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</si>
  <si>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</si>
  <si>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</si>
  <si>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</si>
  <si>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</si>
  <si>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</si>
  <si>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</si>
  <si>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</si>
  <si>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</si>
  <si>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</si>
  <si>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</si>
  <si>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</si>
  <si>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</si>
  <si>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</si>
  <si>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</si>
  <si>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</si>
  <si>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</si>
  <si>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</si>
  <si>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</si>
  <si>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</si>
  <si>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</si>
  <si>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</si>
  <si>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</si>
  <si>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</si>
  <si>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</si>
  <si>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</si>
  <si>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</si>
  <si>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</si>
  <si>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</si>
  <si>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</si>
  <si>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</si>
  <si>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</si>
  <si>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</si>
  <si>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</si>
  <si>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</si>
  <si>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</si>
  <si>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</si>
  <si>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</si>
  <si>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</si>
  <si>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</si>
  <si>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</si>
  <si>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</si>
  <si>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</si>
  <si>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</si>
  <si>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</si>
  <si>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</si>
  <si>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</si>
  <si>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</si>
  <si>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</si>
  <si>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</si>
  <si>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</si>
  <si>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</si>
  <si>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</si>
  <si>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</si>
  <si>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</si>
  <si>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</si>
  <si>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</si>
  <si>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</si>
  <si>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</si>
  <si>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</si>
  <si>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</si>
  <si>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</si>
  <si>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</si>
  <si>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</si>
  <si>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</si>
  <si>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</si>
  <si>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</si>
  <si>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</si>
  <si>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</si>
  <si>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</si>
  <si>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</si>
  <si>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</si>
  <si>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</si>
  <si>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</si>
  <si>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</si>
  <si>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</si>
  <si>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</si>
  <si>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</si>
  <si>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</si>
  <si>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</si>
  <si>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</si>
  <si>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</si>
  <si>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</si>
  <si>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</si>
  <si>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</si>
  <si>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</si>
  <si>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</si>
  <si>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</si>
  <si>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</si>
  <si>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</si>
  <si>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</si>
  <si>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</si>
  <si>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</si>
  <si>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</si>
  <si>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</si>
  <si>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</si>
  <si>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</si>
  <si>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</si>
  <si>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</si>
  <si>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</si>
  <si>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</si>
  <si>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</si>
  <si>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</si>
  <si>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</si>
  <si>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</si>
  <si>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</si>
  <si>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</si>
  <si>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</si>
  <si>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</si>
  <si>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</si>
  <si>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</si>
  <si>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</si>
  <si>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</si>
  <si>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</si>
  <si>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</si>
  <si>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</si>
  <si>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</si>
  <si>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</si>
  <si>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</si>
  <si>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</si>
  <si>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</si>
  <si>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</si>
  <si>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</si>
  <si>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</si>
  <si>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</si>
  <si>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</si>
  <si>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</si>
  <si>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</si>
  <si>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</si>
  <si>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</si>
  <si>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</si>
  <si>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</si>
  <si>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</si>
  <si>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</si>
  <si>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</si>
  <si>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</si>
  <si>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</si>
  <si>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</si>
  <si>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</si>
  <si>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</si>
  <si>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</si>
  <si>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</si>
  <si>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</si>
  <si>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</si>
  <si>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</si>
  <si>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</si>
  <si>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</si>
  <si>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</si>
  <si>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</si>
  <si>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</si>
  <si>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</si>
  <si>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</si>
  <si>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</si>
  <si>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</si>
  <si>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</si>
  <si>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</si>
  <si>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</si>
  <si>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</si>
  <si>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</si>
  <si>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</si>
  <si>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</si>
  <si>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</si>
  <si>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</si>
  <si>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</si>
  <si>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</si>
  <si>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</si>
  <si>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</si>
  <si>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</si>
  <si>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</si>
  <si>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</si>
  <si>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</si>
  <si>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</si>
  <si>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</si>
  <si>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</si>
  <si>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</si>
  <si>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</si>
  <si>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</si>
  <si>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</si>
  <si>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</si>
  <si>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</si>
  <si>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</si>
  <si>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</si>
  <si>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</si>
  <si>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</si>
  <si>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</si>
  <si>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</si>
  <si>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</si>
  <si>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</si>
  <si>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</si>
  <si>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</si>
  <si>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</si>
  <si>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</si>
  <si>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</si>
  <si>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</si>
  <si>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</si>
  <si>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</si>
  <si>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</si>
  <si>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</si>
  <si>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</si>
  <si>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</si>
  <si>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</si>
  <si>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</si>
  <si>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</si>
  <si>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</si>
  <si>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</si>
  <si>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</si>
  <si>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</si>
  <si>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</si>
  <si>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</si>
  <si>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</si>
  <si>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</si>
  <si>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</si>
  <si>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</si>
  <si>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</si>
  <si>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</si>
  <si>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</si>
  <si>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</si>
  <si>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</si>
  <si>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</si>
  <si>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</si>
  <si>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</si>
  <si>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</si>
  <si>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</si>
  <si>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</si>
  <si>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</si>
  <si>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</si>
  <si>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</si>
  <si>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</si>
  <si>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</si>
  <si>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</si>
  <si>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</si>
  <si>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</si>
  <si>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</si>
  <si>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</si>
  <si>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</si>
  <si>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</si>
  <si>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</si>
  <si>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</si>
  <si>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</si>
  <si>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</si>
  <si>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</si>
  <si>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</si>
  <si>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</si>
  <si>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</si>
  <si>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</si>
  <si>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</si>
  <si>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</si>
  <si>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</si>
  <si>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</si>
  <si>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</si>
  <si>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</si>
  <si>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</si>
  <si>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</si>
  <si>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</si>
  <si>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</si>
  <si>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</si>
  <si>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</si>
  <si>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</si>
  <si>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</si>
  <si>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</si>
  <si>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</si>
  <si>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</si>
  <si>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</si>
  <si>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</si>
  <si>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</si>
  <si>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</si>
  <si>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</si>
  <si>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</si>
  <si>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</si>
  <si>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</si>
  <si>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</si>
  <si>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</si>
  <si>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</si>
  <si>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</si>
  <si>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</si>
  <si>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</si>
  <si>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</si>
  <si>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</si>
  <si>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</si>
  <si>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</si>
  <si>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</si>
  <si>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</si>
  <si>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</si>
  <si>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</si>
  <si>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</si>
  <si>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</si>
  <si>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</si>
  <si>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</si>
  <si>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</si>
  <si>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</si>
  <si>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</si>
  <si>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</si>
  <si>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</si>
  <si>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</si>
  <si>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</si>
  <si>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</si>
  <si>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</si>
  <si>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</si>
  <si>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</si>
  <si>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</si>
  <si>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</si>
  <si>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</si>
  <si>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</si>
  <si>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</si>
  <si>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</si>
  <si>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</si>
  <si>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</si>
  <si>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</si>
  <si>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</si>
  <si>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</si>
  <si>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</si>
  <si>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</si>
  <si>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</si>
  <si>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</si>
  <si>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</si>
  <si>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</si>
  <si>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</si>
  <si>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</si>
  <si>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</si>
  <si>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</si>
  <si>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</si>
  <si>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</si>
  <si>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</si>
  <si>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</si>
  <si>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</si>
  <si>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</si>
  <si>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</si>
  <si>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</si>
  <si>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</si>
  <si>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</si>
  <si>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</si>
  <si>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</si>
  <si>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</si>
  <si>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</si>
  <si>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</si>
  <si>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</si>
  <si>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</si>
  <si>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</si>
  <si>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</si>
  <si>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</si>
  <si>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</si>
  <si>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</si>
  <si>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</si>
  <si>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</si>
  <si>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</si>
  <si>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</si>
  <si>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</si>
  <si>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</si>
  <si>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</si>
  <si>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</si>
  <si>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</si>
  <si>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</si>
  <si>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</si>
  <si>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</si>
  <si>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</si>
  <si>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</si>
  <si>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</si>
  <si>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</si>
  <si>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</si>
  <si>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</si>
  <si>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</si>
  <si>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</si>
  <si>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</si>
  <si>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</si>
  <si>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</si>
  <si>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</si>
  <si>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</si>
  <si>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</si>
  <si>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</si>
  <si>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</si>
  <si>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</si>
  <si>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</si>
  <si>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</si>
  <si>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</si>
  <si>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</si>
  <si>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</si>
  <si>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</si>
  <si>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</si>
  <si>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</si>
  <si>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</si>
  <si>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</si>
  <si>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</si>
  <si>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</si>
  <si>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</si>
  <si>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</si>
  <si>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</si>
  <si>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</si>
  <si>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</si>
  <si>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</si>
  <si>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</si>
  <si>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</si>
  <si>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</si>
  <si>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</si>
  <si>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</si>
  <si>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</si>
  <si>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</si>
  <si>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</si>
  <si>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</si>
  <si>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</si>
  <si>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</si>
  <si>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</si>
  <si>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</si>
  <si>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</si>
  <si>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</si>
  <si>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</si>
  <si>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</si>
  <si>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</si>
  <si>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</si>
  <si>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</si>
  <si>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</si>
  <si>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</si>
  <si>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</si>
  <si>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</si>
  <si>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</si>
  <si>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</si>
  <si>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</si>
  <si>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</si>
  <si>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</si>
  <si>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</si>
  <si>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</si>
  <si>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</si>
  <si>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</si>
  <si>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</si>
  <si>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</si>
  <si>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</si>
  <si>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</si>
  <si>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</si>
  <si>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</si>
  <si>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</si>
  <si>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</si>
  <si>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</si>
  <si>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</si>
  <si>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</si>
  <si>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</si>
  <si>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</si>
  <si>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</si>
  <si>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</si>
  <si>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</si>
  <si>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</si>
  <si>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</si>
  <si>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</si>
  <si>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</si>
  <si>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</si>
  <si>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</si>
  <si>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</si>
  <si>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</si>
  <si>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</si>
  <si>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</si>
  <si>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</si>
  <si>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</si>
  <si>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</si>
  <si>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</si>
  <si>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</si>
  <si>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</si>
  <si>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</si>
  <si>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</si>
  <si>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</si>
  <si>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</si>
  <si>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</si>
  <si>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</si>
  <si>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</si>
  <si>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</si>
  <si>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</si>
  <si>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</si>
  <si>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</si>
  <si>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</si>
  <si>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</si>
  <si>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</si>
  <si>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</si>
  <si>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</si>
  <si>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</si>
  <si>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</si>
  <si>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</si>
  <si>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</si>
  <si>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</si>
  <si>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</si>
  <si>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</si>
  <si>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</si>
  <si>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</si>
  <si>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</si>
  <si>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</si>
  <si>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</si>
  <si>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</si>
  <si>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</si>
  <si>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</si>
  <si>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</si>
  <si>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</si>
  <si>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</si>
  <si>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</si>
  <si>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</si>
  <si>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</si>
  <si>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</si>
  <si>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</si>
  <si>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</si>
  <si>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</si>
  <si>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</si>
  <si>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</si>
  <si>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</si>
  <si>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</si>
  <si>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</si>
  <si>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</si>
  <si>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</si>
  <si>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</si>
  <si>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</si>
  <si>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</si>
  <si>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</si>
  <si>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</si>
  <si>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</si>
  <si>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</si>
  <si>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</si>
  <si>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</si>
  <si>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</si>
  <si>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</si>
  <si>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</si>
  <si>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</si>
  <si>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</si>
  <si>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</si>
  <si>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</si>
  <si>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</si>
  <si>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</si>
  <si>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</si>
  <si>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</si>
  <si>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</si>
  <si>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</si>
  <si>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</si>
  <si>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</si>
  <si>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</si>
  <si>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</si>
  <si>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</si>
  <si>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</si>
  <si>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</si>
  <si>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</si>
  <si>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</si>
  <si>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</si>
  <si>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</si>
  <si>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</si>
  <si>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</si>
  <si>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</si>
  <si>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</si>
  <si>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</si>
  <si>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</si>
  <si>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</si>
  <si>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</si>
  <si>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</si>
  <si>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</si>
  <si>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</si>
  <si>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</si>
  <si>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</si>
  <si>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</si>
  <si>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</si>
  <si>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</si>
  <si>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</si>
  <si>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</si>
  <si>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</si>
  <si>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</si>
  <si>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</si>
  <si>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</si>
  <si>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</si>
  <si>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</si>
  <si>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</si>
  <si>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</si>
  <si>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</si>
  <si>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</si>
  <si>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</si>
  <si>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</si>
  <si>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</si>
  <si>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</si>
  <si>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</si>
  <si>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</si>
  <si>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</si>
  <si>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</si>
  <si>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</si>
  <si>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</si>
  <si>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</si>
  <si>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</si>
  <si>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</si>
  <si>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</si>
  <si>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</si>
  <si>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</si>
  <si>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</si>
  <si>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</si>
  <si>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</si>
  <si>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</si>
  <si>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</si>
  <si>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</si>
  <si>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</si>
  <si>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</si>
  <si>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</si>
  <si>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</si>
  <si>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</si>
  <si>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</si>
  <si>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</si>
  <si>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</si>
  <si>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</si>
  <si>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</si>
  <si>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</si>
  <si>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</si>
  <si>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</si>
  <si>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</si>
  <si>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</si>
  <si>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</si>
  <si>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</si>
  <si>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</si>
  <si>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</si>
  <si>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</si>
  <si>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</si>
  <si>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</si>
  <si>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</si>
  <si>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</si>
  <si>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</si>
  <si>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</si>
  <si>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</si>
  <si>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</si>
  <si>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</si>
  <si>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</si>
  <si>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</si>
  <si>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</si>
  <si>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</si>
  <si>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</si>
  <si>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</si>
  <si>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</si>
  <si>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</si>
  <si>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</si>
  <si>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</si>
  <si>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</si>
  <si>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</si>
  <si>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</si>
  <si>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</si>
  <si>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</si>
  <si>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</si>
  <si>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</si>
  <si>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</si>
  <si>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</si>
  <si>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</si>
  <si>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</si>
  <si>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</si>
  <si>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</si>
  <si>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</si>
  <si>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</si>
  <si>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</si>
  <si>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</si>
  <si>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</si>
  <si>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</si>
  <si>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</si>
  <si>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</si>
  <si>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</si>
  <si>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</si>
  <si>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</si>
  <si>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</si>
  <si>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</si>
  <si>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</si>
  <si>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</si>
  <si>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</si>
  <si>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</si>
  <si>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</si>
  <si>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</si>
  <si>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</si>
  <si>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</si>
  <si>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</si>
  <si>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</si>
  <si>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</si>
  <si>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</si>
  <si>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</si>
  <si>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</si>
  <si>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</si>
  <si>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</si>
  <si>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</si>
  <si>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</si>
  <si>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</si>
  <si>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</si>
  <si>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</si>
  <si>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</si>
  <si>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</si>
  <si>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</si>
  <si>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</si>
  <si>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</si>
  <si>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</si>
  <si>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</si>
  <si>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</si>
  <si>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</si>
  <si>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</si>
  <si>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</si>
  <si>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</si>
  <si>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</si>
  <si>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</si>
  <si>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</si>
  <si>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</si>
  <si>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</si>
  <si>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</si>
  <si>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</si>
  <si>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</si>
  <si>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</si>
  <si>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</si>
  <si>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</si>
  <si>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</si>
  <si>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</si>
  <si>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</si>
  <si>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</si>
  <si>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</si>
  <si>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</si>
  <si>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</si>
  <si>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</si>
  <si>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</si>
  <si>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</si>
  <si>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</si>
  <si>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</si>
  <si>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</si>
  <si>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</si>
  <si>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</si>
  <si>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</si>
  <si>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</si>
  <si>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</si>
  <si>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</si>
  <si>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</si>
  <si>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</si>
  <si>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</si>
  <si>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</si>
  <si>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</si>
  <si>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</si>
  <si>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</si>
  <si>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</si>
  <si>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</si>
  <si>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</si>
  <si>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</si>
  <si>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</si>
  <si>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</si>
  <si>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</si>
  <si>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</si>
  <si>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</si>
  <si>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</si>
  <si>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</si>
  <si>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</si>
  <si>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</si>
  <si>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</si>
  <si>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</si>
  <si>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</si>
  <si>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</si>
  <si>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</si>
  <si>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</si>
  <si>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</si>
  <si>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</si>
  <si>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</si>
  <si>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</si>
  <si>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</si>
  <si>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</si>
  <si>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</si>
  <si>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</si>
  <si>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</si>
  <si>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</si>
  <si>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</si>
  <si>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</si>
  <si>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</si>
  <si>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</si>
  <si>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</si>
  <si>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</si>
  <si>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</si>
  <si>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</si>
  <si>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</si>
  <si>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</si>
  <si>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</si>
  <si>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</si>
  <si>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</si>
  <si>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</si>
  <si>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</si>
  <si>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</si>
  <si>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</si>
  <si>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</si>
  <si>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</si>
  <si>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</si>
  <si>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</si>
  <si>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</si>
  <si>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</si>
  <si>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</si>
  <si>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</si>
  <si>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</si>
  <si>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</si>
  <si>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</si>
  <si>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</si>
  <si>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</si>
  <si>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</si>
  <si>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</si>
  <si>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</si>
  <si>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</si>
  <si>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</si>
  <si>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</si>
  <si>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</si>
  <si>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</si>
  <si>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</si>
  <si>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</si>
  <si>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</si>
  <si>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</si>
  <si>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</si>
  <si>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</si>
  <si>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</si>
  <si>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</si>
  <si>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</si>
  <si>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</si>
  <si>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</si>
  <si>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</si>
  <si>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</si>
  <si>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</si>
  <si>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</si>
  <si>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</si>
  <si>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</si>
  <si>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</si>
  <si>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</si>
  <si>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</si>
  <si>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</si>
  <si>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</si>
  <si>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</si>
  <si>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</si>
  <si>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</si>
  <si>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</si>
  <si>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</si>
  <si>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</si>
  <si>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</si>
  <si>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</si>
  <si>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</si>
  <si>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</si>
  <si>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</si>
  <si>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</si>
  <si>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</si>
  <si>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</si>
  <si>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</si>
  <si>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</si>
  <si>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</si>
  <si>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</si>
  <si>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</si>
  <si>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</si>
  <si>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</si>
  <si>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</si>
  <si>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</si>
  <si>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</si>
  <si>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</si>
  <si>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</si>
  <si>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</si>
  <si>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</si>
  <si>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</si>
  <si>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</si>
  <si>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</si>
  <si>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</si>
  <si>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</si>
  <si>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</si>
  <si>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</si>
  <si>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</si>
  <si>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</si>
  <si>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</si>
  <si>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</si>
  <si>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</si>
  <si>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</si>
  <si>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</si>
  <si>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</si>
  <si>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</si>
  <si>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</si>
  <si>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</si>
  <si>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</si>
  <si>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</si>
  <si>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</si>
  <si>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</si>
  <si>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</si>
  <si>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</si>
  <si>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</si>
  <si>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</si>
  <si>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</si>
  <si>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</si>
  <si>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</si>
  <si>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</si>
  <si>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</si>
  <si>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</si>
  <si>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</si>
  <si>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</si>
  <si>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</si>
  <si>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</si>
  <si>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</si>
  <si>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</si>
  <si>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</si>
  <si>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</si>
  <si>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</si>
  <si>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</si>
  <si>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</si>
  <si>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</si>
  <si>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</si>
  <si>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</si>
  <si>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</si>
  <si>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</si>
  <si>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</si>
  <si>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</si>
  <si>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</si>
  <si>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</si>
  <si>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</si>
  <si>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</si>
  <si>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</si>
  <si>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</si>
  <si>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</si>
  <si>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</si>
  <si>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</si>
  <si>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</si>
  <si>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</si>
  <si>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</si>
  <si>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</si>
  <si>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</si>
  <si>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</si>
  <si>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</si>
  <si>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</si>
  <si>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</si>
  <si>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</si>
  <si>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</si>
  <si>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</si>
  <si>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</si>
  <si>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</si>
  <si>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</si>
  <si>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</si>
  <si>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</si>
  <si>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</si>
  <si>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</si>
  <si>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</si>
  <si>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</si>
  <si>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</si>
  <si>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</si>
  <si>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</si>
  <si>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</si>
  <si>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</si>
  <si>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</si>
  <si>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</si>
  <si>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</si>
  <si>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</si>
  <si>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</si>
  <si>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</si>
  <si>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</si>
  <si>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</si>
  <si>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</si>
  <si>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</si>
  <si>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</si>
  <si>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</si>
  <si>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</si>
  <si>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</si>
  <si>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</si>
  <si>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</si>
  <si>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</si>
  <si>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</si>
  <si>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</si>
  <si>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</si>
  <si>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</si>
  <si>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</si>
  <si>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</si>
  <si>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</si>
  <si>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</si>
  <si>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</si>
  <si>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</si>
  <si>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</si>
  <si>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</si>
  <si>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</si>
  <si>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</si>
  <si>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</si>
  <si>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</si>
  <si>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</si>
  <si>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</si>
  <si>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</si>
  <si>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</si>
  <si>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</si>
  <si>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</si>
  <si>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</si>
  <si>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</si>
  <si>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</si>
  <si>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</si>
  <si>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</si>
  <si>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</si>
  <si>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</si>
  <si>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</si>
  <si>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</si>
  <si>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</si>
  <si>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</si>
  <si>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</si>
  <si>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</si>
  <si>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</si>
  <si>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</si>
  <si>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</si>
  <si>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</si>
  <si>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</si>
  <si>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</si>
  <si>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</si>
  <si>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</si>
  <si>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</si>
  <si>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</si>
  <si>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</si>
  <si>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</si>
  <si>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</si>
  <si>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</si>
  <si>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</si>
  <si>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</si>
  <si>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</si>
  <si>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</si>
  <si>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</si>
  <si>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</si>
  <si>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</si>
  <si>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</si>
  <si>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</si>
  <si>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</si>
  <si>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</si>
  <si>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</si>
  <si>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</si>
  <si>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</si>
  <si>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</si>
  <si>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</si>
  <si>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</si>
  <si>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</si>
  <si>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</si>
  <si>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</si>
  <si>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</si>
  <si>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</si>
  <si>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</si>
  <si>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</si>
  <si>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</si>
  <si>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</si>
  <si>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</si>
  <si>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</si>
  <si>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</si>
  <si>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</si>
  <si>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</si>
  <si>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</si>
  <si>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</si>
  <si>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</si>
  <si>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</si>
  <si>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</si>
  <si>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</si>
  <si>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</si>
  <si>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</si>
  <si>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</si>
  <si>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</si>
  <si>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</si>
  <si>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</si>
  <si>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</si>
  <si>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</si>
  <si>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</si>
  <si>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</si>
  <si>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</si>
  <si>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</si>
  <si>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</si>
  <si>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</si>
  <si>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</si>
  <si>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</si>
  <si>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</si>
  <si>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</si>
  <si>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</si>
  <si>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</si>
  <si>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</si>
  <si>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</si>
  <si>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</si>
  <si>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</si>
  <si>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</si>
  <si>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</si>
  <si>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</si>
  <si>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</si>
  <si>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</si>
  <si>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</si>
  <si>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</si>
  <si>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</si>
  <si>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</si>
  <si>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</si>
  <si>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</si>
  <si>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</si>
  <si>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</si>
  <si>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</si>
  <si>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</si>
  <si>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</si>
  <si>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</si>
  <si>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</si>
  <si>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</si>
  <si>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</si>
  <si>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</si>
  <si>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</si>
  <si>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</si>
  <si>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</si>
  <si>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</si>
  <si>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</si>
  <si>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</si>
  <si>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</si>
  <si>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</si>
  <si>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</si>
  <si>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</si>
  <si>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</si>
  <si>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</si>
  <si>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</si>
  <si>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</si>
  <si>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</si>
  <si>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</si>
  <si>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</si>
  <si>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</si>
  <si>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</si>
  <si>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</si>
  <si>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</si>
  <si>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</si>
  <si>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</si>
  <si>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</si>
  <si>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</si>
  <si>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</si>
  <si>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</si>
  <si>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</si>
  <si>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</si>
  <si>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</si>
  <si>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</si>
  <si>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</si>
  <si>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</si>
  <si>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</si>
  <si>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</si>
  <si>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</si>
  <si>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</si>
  <si>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</si>
  <si>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</si>
  <si>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</si>
  <si>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</si>
  <si>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</si>
  <si>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</si>
  <si>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</si>
  <si>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</si>
  <si>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</si>
  <si>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</si>
  <si>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</si>
  <si>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</si>
  <si>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</si>
  <si>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</si>
  <si>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</si>
  <si>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</si>
  <si>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</si>
  <si>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</si>
  <si>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</si>
  <si>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</si>
  <si>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</si>
  <si>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</si>
  <si>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</si>
  <si>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</si>
  <si>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</si>
  <si>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</si>
  <si>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</si>
  <si>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</si>
  <si>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</si>
  <si>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</si>
  <si>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</si>
  <si>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</si>
  <si>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</si>
  <si>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</si>
  <si>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</si>
  <si>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</si>
  <si>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</si>
  <si>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</si>
  <si>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</si>
  <si>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</si>
  <si>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</si>
  <si>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</si>
  <si>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</si>
  <si>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</si>
  <si>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</si>
  <si>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</si>
  <si>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</si>
  <si>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</si>
  <si>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</si>
  <si>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</si>
  <si>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</si>
  <si>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</si>
  <si>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</si>
  <si>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</si>
  <si>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</si>
  <si>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</si>
  <si>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</si>
  <si>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</si>
  <si>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</si>
  <si>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</si>
  <si>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</si>
  <si>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</si>
  <si>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</si>
  <si>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</si>
  <si>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</si>
  <si>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</si>
  <si>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</si>
  <si>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</si>
  <si>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</si>
  <si>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</si>
  <si>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</si>
  <si>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</si>
  <si>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</si>
  <si>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</si>
  <si>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</si>
  <si>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</si>
  <si>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</si>
  <si>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</si>
  <si>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</si>
  <si>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</si>
  <si>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</si>
  <si>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</si>
  <si>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</si>
  <si>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</si>
  <si>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</si>
  <si>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</si>
  <si>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</si>
  <si>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</si>
  <si>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</si>
  <si>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</si>
  <si>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</si>
  <si>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</si>
  <si>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</si>
  <si>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</si>
  <si>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</si>
  <si>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</si>
  <si>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</si>
  <si>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</si>
  <si>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</si>
  <si>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</si>
  <si>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</si>
  <si>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</si>
  <si>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</si>
  <si>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</si>
  <si>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</si>
  <si>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</si>
  <si>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</si>
  <si>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</si>
  <si>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</si>
  <si>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</si>
  <si>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</si>
  <si>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</si>
  <si>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</si>
  <si>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</si>
  <si>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</si>
  <si>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</si>
  <si>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</si>
  <si>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</si>
  <si>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</si>
  <si>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</si>
  <si>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</si>
  <si>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</si>
  <si>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</si>
  <si>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</si>
  <si>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</si>
  <si>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</si>
  <si>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</si>
  <si>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</si>
  <si>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</si>
  <si>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</si>
  <si>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</si>
  <si>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</si>
  <si>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</si>
  <si>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</si>
  <si>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</si>
  <si>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</si>
  <si>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</si>
  <si>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</si>
  <si>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</si>
  <si>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</si>
  <si>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</si>
  <si>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</si>
  <si>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</si>
  <si>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</si>
  <si>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</si>
  <si>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</si>
  <si>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</si>
  <si>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</si>
  <si>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</si>
  <si>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</si>
  <si>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</si>
  <si>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</si>
  <si>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</si>
  <si>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</si>
  <si>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</si>
  <si>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</si>
  <si>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</si>
  <si>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</si>
  <si>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</si>
  <si>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</si>
  <si>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</si>
  <si>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</si>
  <si>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</si>
  <si>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</si>
  <si>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</si>
  <si>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</si>
  <si>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</si>
  <si>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</si>
  <si>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</si>
  <si>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</si>
  <si>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</si>
  <si>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</si>
  <si>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</si>
  <si>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</si>
  <si>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</si>
  <si>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</si>
  <si>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</si>
  <si>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</si>
  <si>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</si>
  <si>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</si>
  <si>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</si>
  <si>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</si>
  <si>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</si>
  <si>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</si>
  <si>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</si>
  <si>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</si>
  <si>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</si>
  <si>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</si>
  <si>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</si>
  <si>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</si>
  <si>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</si>
  <si>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</si>
  <si>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</si>
  <si>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</si>
  <si>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</si>
  <si>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</si>
  <si>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</si>
  <si>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</si>
  <si>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</si>
  <si>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</si>
  <si>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</si>
  <si>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</si>
  <si>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</si>
  <si>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</si>
  <si>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</si>
  <si>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</si>
  <si>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</si>
  <si>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</si>
  <si>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</si>
  <si>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</si>
  <si>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</si>
  <si>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</si>
  <si>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</si>
  <si>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</si>
  <si>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</si>
  <si>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</si>
  <si>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</si>
  <si>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</si>
  <si>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</si>
  <si>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</si>
  <si>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</si>
  <si>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</si>
  <si>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</si>
  <si>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</si>
  <si>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</si>
  <si>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</si>
  <si>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</si>
  <si>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</si>
  <si>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</si>
  <si>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</si>
  <si>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</si>
  <si>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</si>
  <si>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</si>
  <si>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</si>
  <si>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</si>
  <si>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</si>
  <si>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</si>
  <si>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</si>
  <si>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</si>
  <si>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</si>
  <si>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</si>
  <si>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</si>
  <si>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</si>
  <si>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</si>
  <si>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</si>
  <si>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</si>
  <si>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</si>
  <si>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</si>
  <si>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</si>
  <si>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</si>
  <si>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</si>
  <si>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</si>
  <si>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</si>
  <si>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</si>
  <si>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</si>
  <si>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</si>
  <si>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</si>
  <si>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</si>
  <si>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</si>
  <si>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</si>
  <si>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</si>
  <si>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</si>
  <si>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</si>
  <si>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</si>
  <si>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</si>
  <si>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</si>
  <si>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</si>
  <si>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</si>
  <si>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</si>
  <si>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</si>
  <si>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</si>
  <si>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</si>
  <si>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</si>
  <si>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</si>
  <si>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</si>
  <si>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</si>
  <si>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</si>
  <si>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</si>
  <si>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</si>
  <si>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</si>
  <si>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</si>
  <si>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</si>
  <si>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</si>
  <si>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</si>
  <si>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</si>
  <si>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</si>
  <si>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</si>
  <si>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</si>
  <si>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</si>
  <si>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</si>
  <si>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</si>
  <si>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</si>
  <si>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</si>
  <si>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</si>
  <si>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</si>
  <si>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</si>
  <si>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</si>
  <si>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</si>
  <si>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</si>
  <si>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</si>
  <si>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</si>
  <si>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</si>
  <si>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</si>
  <si>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</si>
  <si>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</si>
  <si>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</si>
  <si>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</si>
  <si>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</si>
  <si>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</si>
  <si>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</si>
  <si>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</si>
  <si>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</si>
  <si>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</si>
  <si>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</si>
  <si>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</si>
  <si>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</si>
  <si>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</si>
  <si>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</si>
  <si>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</si>
  <si>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</si>
  <si>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</si>
  <si>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</si>
  <si>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</si>
  <si>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</si>
  <si>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</si>
  <si>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</si>
  <si>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</si>
  <si>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</si>
  <si>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</si>
  <si>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</si>
  <si>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</si>
  <si>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</si>
  <si>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</si>
  <si>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</si>
  <si>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</si>
  <si>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</si>
  <si>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</si>
  <si>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</si>
  <si>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</si>
  <si>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</si>
  <si>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</si>
  <si>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</si>
  <si>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</si>
  <si>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</si>
  <si>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</si>
  <si>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</si>
  <si>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</si>
  <si>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</si>
  <si>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</si>
  <si>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</si>
  <si>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</si>
  <si>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</si>
  <si>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</si>
  <si>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</si>
  <si>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</si>
  <si>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</si>
  <si>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</si>
  <si>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</si>
  <si>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</si>
  <si>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</si>
  <si>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</si>
  <si>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</si>
  <si>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</si>
  <si>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</si>
  <si>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</si>
  <si>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</si>
  <si>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</si>
  <si>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</si>
  <si>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</si>
  <si>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</si>
  <si>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</si>
  <si>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</si>
  <si>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</si>
  <si>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</si>
  <si>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</si>
  <si>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</si>
  <si>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</si>
  <si>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</si>
  <si>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</si>
  <si>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</si>
  <si>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</si>
  <si>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</si>
  <si>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</si>
  <si>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</si>
  <si>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</si>
  <si>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</si>
  <si>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</si>
  <si>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</si>
  <si>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</si>
  <si>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</si>
  <si>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</si>
  <si>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</si>
  <si>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</si>
  <si>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</si>
  <si>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</si>
  <si>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</si>
  <si>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</si>
  <si>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</si>
  <si>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</si>
  <si>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</si>
  <si>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</si>
  <si>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</si>
  <si>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</si>
  <si>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</si>
  <si>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</si>
  <si>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</si>
  <si>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</si>
  <si>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</si>
  <si>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</si>
  <si>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</si>
  <si>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</si>
  <si>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</si>
  <si>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</si>
  <si>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</si>
  <si>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</si>
  <si>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</si>
  <si>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</si>
  <si>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</si>
  <si>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</si>
  <si>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</si>
  <si>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</si>
  <si>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</si>
  <si>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</si>
  <si>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</si>
  <si>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</si>
  <si>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</si>
  <si>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</si>
  <si>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</si>
  <si>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</si>
  <si>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</si>
  <si>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</si>
  <si>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</si>
  <si>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</si>
  <si>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</si>
  <si>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</si>
  <si>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</si>
  <si>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</si>
  <si>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</si>
  <si>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</si>
  <si>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</si>
  <si>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</si>
  <si>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</si>
  <si>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</si>
  <si>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</si>
  <si>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</si>
  <si>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</si>
  <si>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</si>
  <si>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</si>
  <si>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</si>
  <si>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</si>
  <si>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</si>
  <si>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</si>
  <si>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</si>
  <si>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</si>
  <si>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</si>
  <si>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</si>
  <si>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</si>
  <si>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</si>
  <si>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</si>
  <si>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</si>
  <si>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</si>
  <si>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</si>
  <si>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</si>
  <si>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</si>
  <si>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</si>
  <si>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</si>
  <si>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</si>
  <si>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</si>
  <si>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</si>
  <si>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</si>
  <si>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</si>
  <si>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</si>
  <si>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</si>
  <si>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</si>
  <si>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</si>
  <si>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</si>
  <si>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</si>
  <si>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</si>
  <si>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</si>
  <si>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</si>
  <si>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</si>
  <si>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</si>
  <si>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</si>
  <si>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</si>
  <si>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</si>
  <si>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</si>
  <si>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</si>
  <si>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</si>
  <si>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</si>
  <si>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</si>
  <si>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</si>
  <si>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</si>
  <si>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</si>
  <si>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</si>
  <si>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</si>
  <si>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</si>
  <si>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</si>
  <si>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</si>
  <si>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</si>
  <si>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</si>
  <si>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</si>
  <si>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</si>
  <si>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</si>
  <si>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</si>
  <si>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</si>
  <si>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</si>
  <si>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</si>
  <si>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</si>
  <si>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</si>
  <si>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</si>
  <si>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</si>
  <si>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</si>
  <si>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</si>
  <si>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</si>
  <si>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</si>
  <si>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</si>
  <si>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</si>
  <si>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</si>
  <si>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</si>
  <si>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</si>
  <si>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</si>
  <si>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</si>
  <si>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</si>
  <si>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</si>
  <si>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</si>
  <si>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</si>
  <si>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</si>
  <si>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</si>
  <si>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</si>
  <si>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</si>
  <si>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</si>
  <si>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</si>
  <si>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</si>
  <si>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</si>
  <si>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</si>
  <si>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</si>
  <si>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</si>
  <si>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</si>
  <si>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</si>
  <si>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</si>
  <si>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</si>
  <si>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</si>
  <si>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</si>
  <si>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</si>
  <si>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</si>
  <si>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</si>
  <si>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</si>
  <si>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</si>
  <si>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</si>
  <si>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</si>
  <si>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</si>
  <si>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</si>
  <si>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</si>
  <si>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</si>
  <si>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</si>
  <si>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</si>
  <si>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</si>
  <si>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</si>
  <si>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</si>
  <si>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</si>
  <si>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</si>
  <si>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</si>
  <si>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</si>
  <si>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</si>
  <si>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</si>
  <si>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</si>
  <si>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</si>
  <si>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</si>
  <si>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</si>
  <si>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</si>
  <si>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</si>
  <si>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</si>
  <si>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</si>
  <si>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</si>
  <si>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</si>
  <si>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</si>
  <si>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</si>
  <si>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</si>
  <si>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</si>
  <si>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</si>
  <si>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</si>
  <si>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</si>
  <si>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</si>
  <si>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</si>
  <si>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</si>
  <si>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</si>
  <si>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</si>
  <si>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</si>
  <si>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</si>
  <si>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</si>
  <si>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</si>
  <si>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</si>
  <si>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</si>
  <si>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</si>
  <si>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</si>
  <si>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</si>
  <si>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</si>
  <si>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</si>
  <si>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</si>
  <si>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</si>
  <si>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</si>
  <si>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</si>
  <si>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</si>
  <si>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</si>
  <si>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</si>
  <si>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</si>
  <si>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</si>
  <si>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</si>
  <si>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</si>
  <si>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</si>
  <si>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</si>
  <si>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</si>
  <si>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</si>
  <si>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</si>
  <si>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</si>
  <si>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</si>
  <si>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</si>
  <si>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</si>
  <si>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</si>
  <si>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</si>
  <si>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</si>
  <si>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</si>
  <si>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</si>
  <si>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</si>
  <si>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</si>
  <si>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</si>
  <si>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</si>
  <si>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</si>
  <si>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</si>
  <si>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</si>
  <si>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</si>
  <si>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</si>
  <si>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</si>
  <si>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</si>
  <si>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</si>
  <si>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</si>
  <si>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</si>
  <si>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</si>
  <si>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</si>
  <si>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</si>
  <si>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</si>
  <si>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</si>
  <si>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</si>
  <si>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</si>
  <si>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</si>
  <si>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</si>
  <si>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</si>
  <si>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</si>
  <si>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</si>
  <si>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</si>
  <si>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</si>
  <si>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</si>
  <si>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</si>
  <si>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</si>
  <si>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</si>
  <si>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</si>
  <si>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</si>
  <si>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</si>
  <si>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</si>
  <si>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</si>
  <si>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</si>
  <si>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</si>
  <si>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</si>
  <si>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</si>
  <si>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</si>
  <si>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</si>
  <si>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</si>
  <si>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</si>
  <si>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</si>
  <si>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</si>
  <si>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</si>
  <si>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</si>
  <si>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</si>
  <si>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</si>
  <si>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</si>
  <si>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</si>
  <si>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</si>
  <si>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</si>
  <si>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</si>
  <si>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</si>
  <si>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</si>
  <si>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</si>
  <si>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</si>
  <si>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</si>
  <si>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</si>
  <si>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</si>
  <si>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</si>
  <si>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</si>
  <si>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</si>
  <si>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</si>
  <si>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</si>
  <si>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</si>
  <si>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</si>
  <si>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</si>
  <si>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</si>
  <si>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</si>
  <si>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</si>
  <si>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</si>
  <si>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</si>
  <si>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</si>
  <si>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</si>
  <si>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</si>
  <si>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</si>
  <si>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</si>
  <si>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</si>
  <si>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</si>
  <si>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</si>
  <si>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</si>
  <si>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</si>
  <si>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</si>
  <si>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</si>
  <si>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</si>
  <si>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</si>
  <si>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</si>
  <si>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</si>
  <si>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</si>
  <si>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</si>
  <si>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</si>
  <si>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</si>
  <si>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</si>
  <si>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</si>
  <si>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</si>
  <si>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</si>
  <si>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</si>
  <si>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</si>
  <si>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</si>
  <si>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</si>
  <si>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</si>
  <si>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</si>
  <si>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</si>
  <si>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</si>
  <si>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</si>
  <si>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</si>
  <si>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</si>
  <si>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</si>
  <si>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</si>
  <si>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</si>
  <si>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</si>
  <si>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</si>
  <si>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</si>
  <si>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</si>
  <si>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</si>
  <si>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</si>
  <si>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</si>
  <si>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</si>
  <si>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</si>
  <si>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</si>
  <si>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</si>
  <si>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</si>
  <si>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</si>
  <si>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</si>
  <si>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</si>
  <si>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</si>
  <si>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</si>
  <si>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</si>
  <si>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</si>
  <si>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</si>
  <si>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</si>
  <si>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</si>
  <si>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</si>
  <si>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</si>
  <si>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</si>
  <si>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</si>
  <si>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</si>
  <si>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</si>
  <si>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</si>
  <si>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</si>
  <si>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</si>
  <si>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</si>
  <si>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</si>
  <si>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</si>
  <si>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</si>
  <si>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</si>
  <si>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</si>
  <si>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</si>
  <si>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</si>
  <si>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</si>
  <si>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</si>
  <si>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</si>
  <si>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</si>
  <si>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</si>
  <si>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</si>
  <si>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</si>
  <si>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</si>
  <si>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</si>
  <si>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</si>
  <si>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</si>
  <si>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</si>
  <si>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</si>
  <si>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</si>
  <si>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</si>
  <si>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</si>
  <si>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</si>
  <si>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</si>
  <si>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</si>
  <si>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</si>
  <si>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</si>
  <si>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</si>
  <si>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</si>
  <si>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</si>
  <si>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</si>
  <si>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</si>
  <si>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</si>
  <si>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</si>
  <si>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</si>
  <si>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</si>
  <si>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</si>
  <si>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</si>
  <si>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</si>
  <si>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</si>
  <si>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</si>
  <si>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</si>
  <si>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</si>
  <si>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</si>
  <si>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</si>
  <si>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</si>
  <si>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</si>
  <si>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</si>
  <si>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</si>
  <si>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</si>
  <si>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</si>
  <si>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</si>
  <si>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</si>
  <si>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</si>
  <si>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</si>
  <si>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</si>
  <si>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</si>
  <si>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</si>
  <si>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</si>
  <si>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</si>
  <si>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</si>
  <si>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</si>
  <si>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</si>
  <si>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</si>
  <si>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</si>
  <si>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</si>
  <si>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</si>
  <si>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</si>
  <si>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</si>
  <si>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</si>
  <si>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</si>
  <si>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</si>
  <si>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</si>
  <si>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</si>
  <si>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</si>
  <si>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</si>
  <si>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</si>
  <si>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</si>
  <si>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</si>
  <si>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</si>
  <si>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</si>
  <si>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</si>
  <si>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</si>
  <si>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</si>
  <si>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</si>
  <si>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</si>
  <si>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</si>
  <si>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</si>
  <si>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</si>
  <si>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</si>
  <si>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</si>
  <si>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</si>
  <si>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</si>
  <si>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</si>
  <si>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</si>
  <si>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</si>
  <si>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</si>
  <si>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</si>
  <si>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</si>
  <si>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</si>
  <si>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</si>
  <si>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</si>
  <si>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</si>
  <si>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</si>
  <si>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</si>
  <si>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</si>
  <si>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</si>
  <si>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</si>
  <si>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</si>
  <si>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</si>
  <si>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</si>
  <si>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</si>
  <si>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</si>
  <si>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</si>
  <si>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</si>
  <si>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</si>
  <si>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</si>
  <si>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</si>
  <si>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</si>
  <si>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</si>
  <si>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</si>
  <si>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</si>
  <si>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</si>
  <si>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</si>
  <si>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</si>
  <si>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</si>
  <si>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</si>
  <si>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</si>
  <si>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</si>
  <si>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</si>
  <si>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</si>
  <si>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</si>
  <si>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</si>
  <si>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</si>
  <si>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</si>
  <si>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</si>
  <si>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</si>
  <si>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</si>
  <si>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</si>
  <si>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</si>
  <si>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</si>
  <si>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</si>
  <si>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</si>
  <si>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</si>
  <si>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</si>
  <si>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</si>
  <si>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</si>
  <si>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</si>
  <si>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</si>
  <si>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</si>
  <si>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</si>
  <si>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</si>
  <si>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</si>
  <si>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</si>
  <si>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</si>
  <si>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</si>
  <si>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</si>
  <si>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</si>
  <si>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</si>
  <si>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</si>
  <si>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</si>
  <si>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</si>
  <si>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</si>
  <si>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</si>
  <si>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</si>
  <si>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</si>
  <si>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</si>
  <si>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</si>
  <si>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</si>
  <si>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</si>
  <si>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</si>
  <si>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</si>
  <si>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</si>
  <si>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</si>
  <si>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</si>
  <si>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</si>
  <si>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</si>
  <si>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</si>
  <si>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</si>
  <si>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</si>
  <si>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</si>
  <si>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</si>
  <si>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</si>
  <si>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</si>
  <si>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</si>
  <si>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</si>
  <si>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</si>
  <si>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</si>
  <si>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</si>
  <si>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</si>
  <si>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</si>
  <si>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</si>
  <si>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</si>
  <si>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</si>
  <si>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</si>
  <si>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</si>
  <si>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</si>
  <si>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</si>
  <si>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</si>
  <si>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</si>
  <si>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</si>
  <si>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</si>
  <si>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</si>
  <si>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</si>
  <si>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</si>
  <si>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</si>
  <si>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</si>
  <si>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</si>
  <si>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</si>
  <si>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</si>
  <si>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</si>
  <si>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</si>
  <si>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</si>
  <si>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</si>
  <si>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</si>
  <si>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</si>
  <si>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</si>
  <si>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</si>
  <si>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</si>
  <si>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</si>
  <si>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</si>
  <si>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</si>
  <si>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</si>
  <si>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</si>
  <si>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</si>
  <si>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</si>
  <si>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</si>
  <si>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</si>
  <si>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</si>
  <si>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</si>
  <si>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</si>
  <si>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</si>
  <si>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</si>
  <si>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</si>
  <si>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</si>
  <si>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</si>
  <si>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</si>
  <si>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</si>
  <si>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</si>
  <si>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</si>
  <si>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</si>
  <si>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</si>
  <si>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</si>
  <si>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</si>
  <si>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</si>
  <si>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</si>
  <si>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</si>
  <si>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</si>
  <si>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</si>
  <si>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</si>
  <si>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</si>
  <si>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</si>
  <si>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</si>
  <si>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</si>
  <si>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</si>
  <si>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</si>
  <si>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</si>
  <si>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</si>
  <si>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</si>
  <si>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</si>
  <si>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</si>
  <si>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</si>
  <si>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</si>
  <si>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</si>
  <si>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</si>
  <si>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</si>
  <si>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</si>
  <si>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</si>
  <si>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</si>
  <si>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</si>
  <si>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</si>
  <si>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</si>
  <si>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</si>
  <si>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</si>
  <si>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</si>
  <si>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</si>
  <si>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</si>
  <si>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</si>
  <si>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</si>
  <si>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</si>
  <si>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</si>
  <si>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</si>
  <si>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</si>
  <si>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</si>
  <si>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</si>
  <si>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</si>
  <si>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</si>
  <si>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</si>
  <si>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</si>
  <si>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</si>
  <si>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</si>
  <si>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</si>
  <si>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</si>
  <si>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</si>
  <si>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</si>
  <si>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</si>
  <si>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</si>
  <si>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</si>
  <si>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</si>
  <si>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</si>
  <si>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</si>
  <si>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</si>
  <si>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</si>
  <si>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</si>
  <si>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</si>
  <si>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</si>
  <si>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</si>
  <si>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</si>
  <si>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</si>
  <si>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</si>
  <si>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</si>
  <si>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</si>
  <si>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</si>
  <si>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</si>
  <si>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</si>
  <si>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</si>
  <si>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</si>
  <si>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</si>
  <si>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</si>
  <si>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</si>
  <si>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</si>
  <si>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</si>
  <si>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</si>
  <si>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</si>
  <si>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</si>
  <si>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</si>
  <si>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</si>
  <si>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</si>
  <si>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</si>
  <si>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</si>
  <si>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</si>
  <si>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</si>
  <si>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</si>
  <si>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</si>
  <si>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</si>
  <si>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</si>
  <si>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</si>
  <si>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</si>
  <si>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</si>
  <si>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</si>
  <si>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</si>
  <si>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</si>
  <si>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</si>
  <si>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</si>
  <si>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</si>
  <si>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</si>
  <si>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</si>
  <si>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</si>
  <si>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</si>
  <si>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</si>
  <si>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</si>
  <si>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</si>
  <si>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</si>
  <si>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</si>
  <si>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</si>
  <si>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</si>
  <si>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</si>
  <si>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</si>
  <si>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</si>
  <si>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</si>
  <si>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</si>
  <si>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</si>
  <si>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</si>
  <si>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</si>
  <si>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</si>
  <si>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</si>
  <si>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</si>
  <si>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</si>
  <si>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</si>
  <si>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</si>
  <si>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</si>
  <si>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</si>
  <si>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</si>
  <si>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</si>
  <si>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</si>
  <si>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</si>
  <si>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</si>
  <si>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</si>
  <si>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</si>
  <si>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</si>
  <si>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</si>
  <si>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</si>
  <si>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</si>
  <si>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</si>
  <si>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</si>
  <si>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</si>
  <si>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</si>
  <si>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</si>
  <si>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</si>
  <si>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</si>
  <si>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</si>
  <si>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</si>
  <si>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</si>
  <si>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</si>
  <si>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</si>
  <si>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</si>
  <si>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</si>
  <si>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</si>
  <si>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</si>
  <si>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</si>
  <si>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</si>
  <si>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</si>
  <si>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</si>
  <si>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</si>
  <si>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</si>
  <si>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</si>
  <si>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</si>
  <si>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</si>
  <si>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</si>
  <si>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</si>
  <si>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</si>
  <si>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</si>
  <si>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</si>
  <si>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</si>
  <si>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</si>
  <si>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</si>
  <si>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</si>
  <si>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</si>
  <si>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</si>
  <si>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</si>
  <si>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</si>
  <si>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</si>
  <si>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</si>
  <si>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</si>
  <si>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</si>
  <si>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</si>
  <si>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</si>
  <si>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</si>
  <si>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</si>
  <si>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</si>
  <si>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</si>
  <si>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</si>
  <si>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</si>
  <si>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</si>
  <si>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</si>
  <si>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</si>
  <si>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</si>
  <si>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</si>
  <si>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</si>
  <si>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</si>
  <si>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</si>
  <si>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</si>
  <si>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</si>
  <si>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</si>
  <si>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</si>
  <si>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</si>
  <si>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</si>
  <si>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</si>
  <si>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</si>
  <si>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</si>
  <si>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</si>
  <si>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</si>
  <si>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</si>
  <si>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</si>
  <si>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</si>
  <si>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</si>
  <si>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</si>
  <si>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</si>
  <si>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</si>
  <si>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</si>
  <si>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</si>
  <si>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</si>
  <si>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</si>
  <si>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</si>
  <si>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</si>
  <si>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</si>
  <si>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</si>
  <si>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</si>
  <si>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</si>
  <si>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</si>
  <si>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</si>
  <si>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</si>
  <si>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</si>
  <si>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</si>
  <si>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</si>
  <si>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</si>
  <si>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</si>
  <si>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</si>
  <si>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</si>
  <si>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</si>
  <si>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</si>
  <si>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</si>
  <si>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</si>
  <si>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</si>
  <si>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</si>
  <si>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</si>
  <si>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</si>
  <si>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</si>
  <si>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</si>
  <si>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</si>
  <si>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</si>
  <si>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</si>
  <si>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</si>
  <si>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</si>
  <si>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</si>
  <si>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</si>
  <si>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</si>
  <si>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</si>
  <si>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</si>
  <si>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</si>
  <si>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</si>
  <si>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</si>
  <si>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</si>
  <si>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</si>
  <si>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</si>
  <si>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</si>
  <si>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</si>
  <si>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</si>
  <si>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</si>
  <si>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</si>
  <si>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</si>
  <si>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</si>
  <si>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</si>
  <si>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</si>
  <si>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</si>
  <si>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</si>
  <si>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</si>
  <si>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</si>
  <si>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</si>
  <si>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</si>
  <si>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</si>
  <si>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</si>
  <si>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</si>
  <si>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</si>
  <si>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</si>
  <si>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</si>
  <si>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</si>
  <si>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</si>
  <si>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</si>
  <si>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</si>
  <si>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</si>
  <si>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</si>
  <si>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</si>
  <si>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</si>
  <si>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</si>
  <si>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</si>
  <si>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</si>
  <si>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</si>
  <si>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</si>
  <si>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</si>
  <si>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</si>
  <si>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</si>
  <si>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</si>
  <si>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</si>
  <si>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</si>
  <si>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</si>
  <si>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</si>
  <si>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</si>
  <si>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</si>
  <si>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</si>
  <si>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</si>
  <si>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</si>
  <si>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</si>
  <si>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</si>
  <si>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</si>
  <si>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</si>
  <si>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</si>
  <si>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</si>
  <si>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</si>
  <si>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</si>
  <si>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</si>
  <si>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</si>
  <si>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</si>
  <si>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</si>
  <si>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</si>
  <si>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</si>
  <si>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</si>
  <si>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</si>
  <si>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</si>
  <si>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</si>
  <si>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</si>
  <si>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</si>
  <si>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</si>
  <si>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</si>
  <si>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</si>
  <si>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</si>
  <si>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</si>
  <si>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</si>
  <si>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</si>
  <si>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</si>
  <si>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</si>
  <si>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</si>
  <si>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</si>
  <si>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</si>
  <si>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</si>
  <si>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</si>
  <si>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</si>
  <si>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</si>
  <si>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</si>
  <si>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</si>
  <si>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</si>
  <si>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</si>
  <si>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</si>
  <si>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</si>
  <si>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</si>
  <si>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</si>
  <si>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</si>
  <si>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</si>
  <si>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</si>
  <si>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</si>
  <si>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</si>
  <si>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</si>
  <si>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</si>
  <si>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</si>
  <si>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</si>
  <si>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</si>
  <si>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</si>
  <si>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</si>
  <si>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</si>
  <si>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</si>
  <si>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</si>
  <si>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</si>
  <si>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</si>
  <si>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</si>
  <si>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</si>
  <si>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</si>
  <si>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</si>
  <si>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</si>
  <si>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</si>
  <si>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</si>
  <si>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</si>
  <si>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</si>
  <si>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</si>
  <si>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</si>
  <si>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</si>
  <si>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</si>
  <si>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</si>
  <si>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</si>
  <si>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</si>
  <si>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</si>
  <si>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</si>
  <si>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</si>
  <si>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</si>
  <si>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</si>
  <si>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</si>
  <si>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</si>
  <si>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</si>
  <si>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</si>
  <si>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</si>
  <si>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</si>
  <si>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</si>
  <si>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</si>
  <si>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</si>
  <si>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</si>
  <si>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</si>
  <si>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</si>
  <si>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</si>
  <si>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</si>
  <si>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</si>
  <si>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</si>
  <si>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</si>
  <si>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</si>
  <si>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</si>
  <si>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</si>
  <si>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</si>
  <si>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</si>
  <si>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</si>
  <si>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</si>
  <si>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</si>
  <si>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</si>
  <si>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</si>
  <si>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</si>
  <si>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</si>
  <si>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</si>
  <si>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</si>
  <si>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</si>
  <si>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</si>
  <si>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</si>
  <si>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</si>
  <si>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</si>
  <si>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</si>
  <si>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</si>
  <si>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</si>
  <si>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</si>
  <si>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</si>
  <si>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</si>
  <si>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</si>
  <si>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</si>
  <si>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</si>
  <si>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</si>
  <si>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</si>
  <si>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</si>
  <si>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</si>
  <si>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</si>
  <si>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</si>
  <si>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</si>
  <si>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</si>
  <si>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</si>
  <si>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</si>
  <si>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</si>
  <si>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</si>
  <si>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</si>
  <si>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</si>
  <si>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</si>
  <si>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</si>
  <si>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</si>
  <si>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</si>
  <si>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</si>
  <si>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</si>
  <si>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</si>
  <si>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</si>
  <si>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</si>
  <si>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</si>
  <si>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</si>
  <si>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</si>
  <si>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</si>
  <si>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</si>
  <si>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</si>
  <si>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</si>
  <si>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</si>
  <si>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</si>
  <si>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</si>
  <si>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</si>
  <si>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</si>
  <si>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</si>
  <si>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</si>
  <si>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</si>
  <si>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</si>
  <si>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</si>
  <si>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</si>
  <si>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</si>
  <si>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</si>
  <si>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</si>
  <si>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</si>
  <si>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</si>
  <si>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</si>
  <si>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</si>
  <si>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</si>
  <si>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</si>
  <si>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</si>
  <si>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</si>
  <si>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</si>
  <si>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</si>
  <si>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</si>
  <si>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</si>
  <si>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</si>
  <si>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</si>
  <si>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</si>
  <si>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</si>
  <si>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</si>
  <si>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</si>
  <si>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</si>
  <si>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</si>
  <si>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</si>
  <si>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</si>
  <si>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</si>
  <si>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</si>
  <si>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</si>
  <si>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</si>
  <si>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</si>
  <si>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</si>
  <si>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</si>
  <si>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</si>
  <si>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</si>
  <si>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</si>
  <si>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</si>
  <si>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</si>
  <si>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</si>
  <si>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</si>
  <si>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</si>
  <si>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</si>
  <si>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</si>
  <si>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</si>
  <si>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</si>
  <si>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</si>
  <si>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</si>
  <si>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</si>
  <si>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</si>
  <si>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</si>
  <si>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</si>
  <si>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</si>
  <si>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</si>
  <si>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</si>
  <si>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</si>
  <si>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</si>
  <si>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</si>
  <si>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</si>
  <si>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</si>
  <si>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</si>
  <si>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</si>
  <si>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</si>
  <si>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</si>
  <si>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</si>
  <si>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</si>
  <si>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</si>
  <si>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</si>
  <si>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</si>
  <si>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</si>
  <si>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</si>
  <si>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</si>
  <si>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</si>
  <si>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</si>
  <si>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</si>
  <si>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</si>
  <si>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</si>
  <si>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</si>
  <si>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</si>
  <si>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</si>
  <si>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</si>
  <si>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</si>
  <si>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</si>
  <si>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</si>
  <si>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</si>
  <si>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</si>
  <si>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</si>
  <si>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</si>
  <si>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</si>
  <si>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</si>
  <si>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</si>
  <si>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</si>
  <si>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</si>
  <si>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</si>
  <si>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</si>
  <si>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</si>
  <si>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</si>
  <si>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</si>
  <si>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</si>
  <si>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</si>
  <si>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</si>
  <si>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</si>
  <si>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</si>
  <si>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</si>
  <si>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</si>
  <si>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</si>
  <si>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</si>
  <si>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</si>
  <si>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</si>
  <si>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</si>
  <si>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</si>
  <si>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</si>
  <si>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</si>
  <si>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</si>
  <si>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</si>
  <si>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</si>
  <si>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</si>
  <si>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</si>
  <si>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</si>
  <si>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</si>
  <si>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</si>
  <si>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</si>
  <si>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</si>
  <si>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</si>
  <si>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</si>
  <si>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</si>
  <si>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</si>
  <si>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</si>
  <si>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</si>
  <si>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</si>
  <si>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</si>
  <si>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</si>
  <si>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</si>
  <si>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</si>
  <si>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</si>
  <si>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</si>
  <si>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</si>
  <si>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</si>
  <si>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</si>
  <si>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</si>
  <si>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</si>
  <si>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</si>
  <si>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</si>
  <si>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</si>
  <si>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</si>
  <si>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</si>
  <si>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</si>
  <si>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</si>
  <si>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</si>
  <si>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</si>
  <si>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</si>
  <si>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</si>
  <si>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</si>
  <si>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</si>
  <si>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</si>
  <si>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</si>
  <si>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</si>
  <si>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</si>
  <si>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</si>
  <si>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</si>
  <si>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</si>
  <si>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</si>
  <si>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</si>
  <si>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</si>
  <si>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</si>
  <si>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</si>
  <si>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</si>
  <si>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</si>
  <si>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</si>
  <si>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</si>
  <si>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</si>
  <si>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</si>
  <si>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</si>
  <si>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</si>
  <si>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</si>
  <si>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</si>
  <si>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</si>
  <si>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</si>
  <si>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</si>
  <si>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</si>
  <si>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</si>
  <si>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</si>
  <si>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</si>
  <si>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</si>
  <si>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</si>
  <si>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</si>
  <si>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</si>
  <si>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</si>
  <si>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</si>
  <si>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</si>
  <si>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</si>
  <si>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</si>
  <si>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</si>
  <si>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</si>
  <si>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</si>
  <si>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</si>
  <si>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</si>
  <si>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</si>
  <si>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</si>
  <si>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</si>
  <si>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</si>
  <si>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</si>
  <si>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</si>
  <si>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</si>
  <si>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</si>
  <si>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</si>
  <si>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</si>
  <si>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</si>
  <si>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</si>
  <si>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</si>
  <si>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</si>
  <si>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</si>
  <si>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</si>
  <si>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</si>
  <si>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</si>
  <si>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</si>
  <si>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</si>
  <si>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</si>
  <si>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</si>
  <si>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</si>
  <si>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</si>
  <si>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</si>
  <si>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</si>
  <si>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</si>
  <si>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</si>
  <si>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</si>
  <si>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</si>
  <si>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</si>
  <si>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</si>
  <si>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</si>
  <si>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</si>
  <si>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</si>
  <si>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</si>
  <si>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</si>
  <si>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</si>
  <si>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</si>
  <si>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</si>
  <si>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</si>
  <si>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</si>
  <si>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</si>
  <si>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</si>
  <si>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</si>
  <si>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</si>
  <si>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</si>
  <si>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</si>
  <si>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</si>
  <si>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</si>
  <si>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</si>
  <si>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</si>
  <si>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</si>
  <si>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</si>
  <si>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</si>
  <si>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</si>
  <si>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</si>
  <si>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</si>
  <si>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</si>
  <si>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</si>
  <si>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</si>
  <si>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</si>
  <si>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</si>
  <si>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</si>
  <si>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</si>
  <si>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</si>
  <si>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</si>
  <si>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</si>
  <si>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</si>
  <si>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</si>
  <si>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</si>
  <si>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</si>
  <si>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</si>
  <si>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</si>
  <si>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</si>
  <si>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</si>
  <si>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</si>
  <si>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</si>
  <si>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</si>
  <si>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</si>
  <si>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</si>
  <si>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</si>
  <si>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</si>
  <si>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</si>
  <si>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</si>
  <si>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</si>
  <si>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</si>
  <si>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</si>
  <si>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</si>
  <si>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</si>
  <si>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</si>
  <si>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</si>
  <si>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</si>
  <si>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</si>
  <si>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</si>
  <si>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</si>
  <si>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</si>
  <si>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</si>
  <si>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</si>
  <si>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</si>
  <si>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</si>
  <si>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</si>
  <si>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</si>
  <si>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</si>
  <si>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</si>
  <si>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</si>
  <si>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</si>
  <si>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</si>
  <si>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</si>
  <si>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</si>
  <si>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</si>
  <si>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</si>
  <si>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</si>
  <si>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</si>
  <si>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</si>
  <si>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</si>
  <si>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</si>
  <si>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</si>
  <si>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</si>
  <si>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</si>
  <si>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</si>
  <si>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</si>
  <si>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</si>
  <si>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</si>
  <si>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</si>
  <si>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</si>
  <si>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</si>
  <si>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</si>
  <si>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</si>
  <si>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</si>
  <si>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</si>
  <si>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</si>
  <si>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</si>
  <si>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</si>
  <si>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</si>
  <si>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</si>
  <si>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</si>
  <si>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</si>
  <si>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</si>
  <si>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</si>
  <si>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</si>
  <si>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</si>
  <si>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</si>
  <si>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</si>
  <si>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</si>
  <si>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</si>
  <si>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</si>
  <si>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</si>
  <si>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</si>
  <si>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</si>
  <si>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</si>
  <si>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</si>
  <si>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</si>
  <si>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</si>
  <si>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</si>
  <si>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</si>
  <si>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</si>
  <si>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</si>
  <si>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</si>
  <si>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</si>
  <si>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</si>
  <si>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</si>
  <si>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</si>
  <si>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</si>
  <si>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</si>
  <si>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</si>
  <si>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</si>
  <si>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</si>
  <si>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</si>
  <si>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</si>
  <si>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</si>
  <si>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</si>
  <si>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</si>
  <si>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</si>
  <si>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</si>
  <si>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</si>
  <si>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</si>
  <si>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</si>
  <si>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</si>
  <si>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</si>
  <si>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</si>
  <si>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</si>
  <si>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</si>
  <si>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</si>
  <si>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</si>
  <si>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</si>
  <si>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</si>
  <si>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</si>
  <si>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</si>
  <si>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</si>
  <si>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</si>
  <si>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</si>
  <si>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</si>
  <si>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</si>
  <si>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</si>
  <si>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</si>
  <si>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</si>
  <si>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</si>
  <si>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</si>
  <si>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</si>
  <si>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</si>
  <si>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</si>
  <si>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</si>
  <si>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</si>
  <si>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</si>
  <si>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</si>
  <si>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</si>
  <si>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</si>
  <si>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</si>
  <si>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</si>
  <si>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</si>
  <si>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</si>
  <si>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</si>
  <si>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</si>
  <si>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</si>
  <si>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</si>
  <si>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</si>
  <si>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</si>
  <si>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</si>
  <si>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</si>
  <si>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</si>
  <si>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</si>
  <si>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</si>
  <si>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</si>
  <si>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</si>
  <si>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</si>
  <si>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</si>
  <si>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</si>
  <si>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</si>
  <si>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</si>
  <si>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</si>
  <si>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</si>
  <si>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</si>
  <si>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</si>
  <si>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</si>
  <si>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</si>
  <si>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</si>
  <si>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</si>
  <si>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</si>
  <si>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</si>
  <si>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</si>
  <si>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</si>
  <si>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</si>
  <si>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</si>
  <si>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</si>
  <si>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</si>
  <si>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</si>
  <si>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</si>
  <si>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</si>
  <si>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</si>
  <si>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</si>
  <si>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</si>
  <si>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</si>
  <si>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</si>
  <si>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</si>
  <si>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</si>
  <si>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</si>
  <si>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</si>
  <si>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</si>
  <si>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</si>
  <si>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</si>
  <si>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</si>
  <si>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</si>
  <si>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</si>
  <si>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</si>
  <si>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</si>
  <si>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</si>
  <si>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</si>
  <si>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</si>
  <si>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</si>
  <si>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</si>
  <si>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</si>
  <si>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</si>
  <si>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</si>
  <si>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</si>
  <si>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</si>
  <si>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</si>
  <si>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</si>
  <si>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</si>
  <si>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</si>
  <si>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</si>
  <si>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</si>
  <si>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</si>
  <si>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</si>
  <si>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</si>
  <si>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</si>
  <si>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</si>
  <si>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</si>
  <si>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</si>
  <si>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</si>
  <si>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</si>
  <si>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</si>
  <si>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</si>
  <si>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</si>
  <si>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</si>
  <si>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</si>
  <si>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</si>
  <si>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</si>
  <si>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</si>
  <si>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</si>
  <si>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</si>
  <si>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</si>
  <si>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</si>
  <si>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</si>
  <si>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</si>
  <si>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</si>
  <si>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</si>
  <si>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</si>
  <si>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</si>
  <si>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</si>
  <si>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</si>
  <si>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</si>
  <si>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</si>
  <si>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</si>
  <si>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</si>
  <si>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</si>
  <si>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</si>
  <si>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</si>
  <si>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</si>
  <si>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</si>
  <si>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</si>
  <si>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</si>
  <si>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</si>
  <si>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</si>
  <si>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</si>
  <si>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</si>
  <si>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</si>
  <si>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</si>
  <si>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</si>
  <si>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</si>
  <si>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</si>
  <si>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</si>
  <si>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</si>
  <si>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</si>
  <si>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</si>
  <si>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</si>
  <si>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</si>
  <si>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</si>
  <si>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</si>
  <si>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</si>
  <si>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</si>
  <si>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</si>
  <si>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</si>
  <si>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</si>
  <si>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</si>
  <si>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</si>
  <si>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</si>
  <si>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</si>
  <si>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</si>
  <si>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</si>
  <si>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</si>
  <si>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</si>
  <si>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</si>
  <si>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</si>
  <si>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</si>
  <si>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</si>
  <si>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</si>
  <si>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</si>
  <si>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</si>
  <si>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</si>
  <si>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</si>
  <si>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</si>
  <si>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</si>
  <si>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</si>
  <si>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</si>
  <si>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</si>
  <si>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</si>
  <si>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</si>
  <si>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</si>
  <si>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</si>
  <si>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</si>
  <si>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</si>
  <si>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</si>
  <si>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</si>
  <si>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</si>
  <si>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</si>
  <si>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</si>
  <si>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</si>
  <si>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</si>
  <si>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</si>
  <si>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</si>
  <si>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</si>
  <si>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</si>
  <si>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</si>
  <si>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</si>
  <si>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</si>
  <si>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</si>
  <si>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</si>
  <si>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</si>
  <si>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</si>
  <si>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</si>
  <si>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</si>
  <si>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</si>
  <si>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</si>
  <si>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</si>
  <si>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</si>
  <si>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</si>
  <si>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</si>
  <si>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</si>
  <si>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</si>
  <si>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</si>
  <si>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</si>
  <si>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</si>
  <si>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</si>
  <si>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</si>
  <si>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</si>
  <si>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</si>
  <si>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</si>
  <si>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</si>
  <si>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</si>
  <si>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</si>
  <si>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</si>
  <si>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</si>
  <si>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</si>
  <si>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</si>
  <si>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</si>
  <si>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</si>
  <si>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</si>
  <si>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</si>
  <si>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</si>
  <si>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</si>
  <si>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</si>
  <si>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</si>
  <si>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</si>
  <si>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</si>
  <si>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</si>
  <si>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</si>
  <si>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</si>
  <si>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</si>
  <si>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</si>
  <si>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</si>
  <si>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</si>
  <si>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</si>
  <si>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</si>
  <si>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</si>
  <si>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</si>
  <si>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</si>
  <si>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</si>
  <si>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</si>
  <si>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</si>
  <si>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</si>
  <si>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</si>
  <si>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</si>
  <si>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</si>
  <si>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</si>
  <si>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</si>
  <si>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</si>
  <si>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</si>
  <si>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</si>
  <si>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</si>
  <si>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</si>
  <si>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</si>
  <si>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</si>
  <si>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</si>
  <si>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</si>
  <si>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</si>
  <si>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</si>
  <si>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</si>
  <si>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</si>
  <si>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</si>
  <si>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</si>
  <si>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</si>
  <si>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</si>
  <si>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</si>
  <si>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</si>
  <si>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</si>
  <si>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</si>
  <si>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</si>
  <si>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</si>
  <si>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</si>
  <si>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</si>
  <si>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</si>
  <si>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</si>
  <si>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</si>
  <si>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</si>
  <si>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</si>
  <si>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</si>
  <si>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</si>
  <si>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</si>
  <si>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</si>
  <si>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</si>
  <si>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</si>
  <si>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</si>
  <si>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</si>
  <si>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</si>
  <si>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</si>
  <si>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</si>
  <si>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</si>
  <si>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</si>
  <si>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</si>
  <si>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</si>
  <si>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</si>
  <si>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</si>
  <si>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</si>
  <si>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</si>
  <si>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</si>
  <si>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</si>
  <si>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</si>
  <si>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</si>
  <si>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</si>
  <si>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</si>
  <si>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</si>
  <si>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</si>
  <si>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</si>
  <si>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</si>
  <si>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</si>
  <si>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</si>
  <si>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</si>
  <si>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</si>
  <si>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</si>
  <si>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</si>
  <si>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</si>
  <si>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</si>
  <si>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</si>
  <si>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</si>
  <si>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</si>
  <si>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</si>
  <si>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</si>
  <si>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</si>
  <si>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</si>
  <si>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</si>
  <si>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</si>
  <si>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</si>
  <si>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</si>
  <si>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</si>
  <si>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</si>
  <si>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</si>
  <si>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</si>
  <si>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</si>
  <si>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</si>
  <si>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</si>
  <si>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</si>
  <si>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</si>
  <si>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</si>
  <si>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</si>
  <si>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</si>
  <si>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</si>
  <si>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</si>
  <si>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</si>
  <si>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</si>
  <si>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</si>
  <si>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</si>
  <si>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</si>
  <si>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</si>
  <si>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</si>
  <si>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</si>
  <si>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</si>
  <si>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</si>
  <si>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</si>
  <si>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</si>
  <si>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</si>
  <si>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</si>
  <si>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</si>
  <si>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</si>
  <si>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</si>
  <si>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</si>
  <si>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</si>
  <si>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</si>
  <si>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</si>
  <si>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</si>
  <si>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</si>
  <si>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</si>
  <si>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</si>
  <si>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</si>
  <si>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</si>
  <si>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</si>
  <si>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</si>
  <si>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</si>
  <si>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</si>
  <si>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</si>
  <si>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</si>
  <si>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</si>
  <si>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</si>
  <si>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</si>
  <si>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</si>
  <si>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</si>
  <si>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</si>
  <si>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</si>
  <si>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</si>
  <si>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</si>
  <si>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</si>
  <si>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</si>
  <si>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</si>
  <si>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</si>
  <si>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</si>
  <si>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</si>
  <si>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</si>
  <si>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</si>
  <si>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</si>
  <si>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</si>
  <si>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</si>
  <si>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</si>
  <si>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</si>
  <si>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</si>
  <si>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</si>
  <si>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</si>
  <si>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</si>
  <si>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</si>
  <si>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</si>
  <si>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</si>
  <si>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</si>
  <si>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</si>
  <si>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</si>
  <si>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</si>
  <si>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</si>
  <si>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</si>
  <si>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</si>
  <si>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</si>
  <si>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</si>
  <si>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</si>
  <si>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</si>
  <si>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</si>
  <si>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</si>
  <si>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</si>
  <si>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</si>
  <si>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</si>
  <si>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</si>
  <si>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</si>
  <si>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</si>
  <si>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</si>
  <si>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</si>
  <si>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</si>
  <si>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</si>
  <si>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</si>
  <si>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</si>
  <si>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</si>
  <si>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</si>
  <si>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</si>
  <si>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</si>
  <si>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</si>
  <si>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</si>
  <si>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</si>
  <si>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</si>
  <si>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</si>
  <si>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</si>
  <si>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</si>
  <si>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</si>
  <si>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</si>
  <si>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</si>
  <si>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</si>
  <si>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</si>
  <si>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</si>
  <si>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</si>
  <si>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</si>
  <si>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</si>
  <si>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</si>
  <si>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</si>
  <si>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</si>
  <si>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</si>
  <si>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</si>
  <si>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</si>
  <si>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</si>
  <si>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</si>
  <si>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</si>
  <si>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</si>
  <si>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</si>
  <si>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</si>
  <si>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</si>
  <si>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</si>
  <si>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</si>
  <si>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</si>
  <si>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</si>
  <si>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</si>
  <si>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</si>
  <si>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</si>
  <si>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</si>
  <si>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</si>
  <si>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</si>
  <si>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</si>
  <si>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</si>
  <si>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</si>
  <si>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</si>
  <si>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</si>
  <si>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</si>
  <si>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</si>
  <si>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</si>
  <si>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</si>
  <si>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</si>
  <si>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</si>
  <si>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</si>
  <si>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</si>
  <si>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</si>
  <si>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</si>
  <si>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</si>
  <si>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</si>
  <si>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</si>
  <si>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</si>
  <si>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</si>
  <si>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</si>
  <si>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</si>
  <si>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</si>
  <si>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</si>
  <si>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</si>
  <si>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</si>
  <si>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</si>
  <si>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</si>
  <si>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</si>
  <si>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</si>
  <si>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</si>
  <si>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</si>
  <si>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</si>
  <si>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</si>
  <si>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</si>
  <si>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</si>
  <si>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</si>
  <si>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</si>
  <si>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</si>
  <si>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</si>
  <si>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</si>
  <si>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</si>
  <si>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</si>
  <si>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</si>
  <si>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</si>
  <si>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</si>
  <si>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</si>
  <si>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</si>
  <si>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</si>
  <si>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</si>
  <si>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</si>
  <si>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</si>
  <si>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</si>
  <si>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</si>
  <si>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</si>
  <si>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</si>
  <si>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</si>
  <si>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</si>
  <si>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</si>
  <si>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</si>
  <si>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</si>
  <si>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</si>
  <si>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</si>
  <si>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</si>
  <si>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</si>
  <si>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</si>
  <si>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</si>
  <si>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</si>
  <si>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</si>
  <si>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</si>
  <si>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</si>
  <si>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</si>
  <si>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</si>
  <si>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</si>
  <si>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</si>
  <si>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</si>
  <si>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</si>
  <si>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</si>
  <si>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</si>
  <si>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</si>
  <si>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</si>
  <si>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</si>
  <si>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</si>
  <si>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</si>
  <si>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</si>
  <si>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</si>
  <si>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</si>
  <si>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</si>
  <si>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</si>
  <si>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</si>
  <si>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</si>
  <si>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</si>
  <si>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</si>
  <si>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</si>
  <si>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</si>
  <si>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</si>
  <si>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</si>
  <si>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</si>
  <si>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</si>
  <si>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</si>
  <si>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</si>
  <si>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</si>
  <si>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</si>
  <si>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</si>
  <si>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</si>
  <si>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</si>
  <si>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</si>
  <si>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</si>
  <si>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</si>
  <si>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</si>
  <si>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</si>
  <si>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</si>
  <si>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</si>
  <si>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</si>
  <si>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</si>
  <si>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</si>
  <si>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</si>
  <si>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</si>
  <si>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</si>
  <si>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</si>
  <si>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</si>
  <si>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</si>
  <si>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</si>
  <si>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</si>
  <si>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</si>
  <si>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</si>
  <si>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</si>
  <si>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</si>
  <si>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</si>
  <si>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</si>
  <si>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</si>
  <si>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</si>
  <si>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</si>
  <si>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</si>
  <si>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</si>
  <si>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</si>
  <si>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</si>
  <si>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</si>
  <si>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</si>
  <si>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</si>
  <si>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</si>
  <si>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</si>
  <si>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</si>
  <si>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</si>
  <si>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</si>
  <si>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</si>
  <si>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</si>
  <si>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</si>
  <si>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</si>
  <si>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</si>
  <si>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</si>
  <si>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</si>
  <si>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</si>
  <si>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</si>
  <si>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</si>
  <si>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</si>
  <si>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</si>
  <si>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</si>
  <si>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</si>
  <si>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</si>
  <si>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</si>
  <si>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</si>
  <si>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</si>
  <si>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</si>
  <si>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</si>
  <si>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</si>
  <si>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</si>
  <si>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</si>
  <si>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</si>
  <si>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</si>
  <si>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</si>
  <si>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</si>
  <si>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</si>
  <si>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</si>
  <si>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</si>
  <si>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</si>
  <si>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</si>
  <si>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</si>
  <si>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</si>
  <si>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</si>
  <si>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</si>
  <si>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</si>
  <si>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</si>
  <si>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</si>
  <si>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</si>
  <si>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</si>
  <si>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</si>
  <si>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</si>
  <si>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</si>
  <si>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</si>
  <si>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</si>
  <si>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</si>
  <si>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</si>
  <si>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</si>
  <si>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</si>
  <si>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</si>
  <si>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</si>
  <si>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</si>
  <si>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</si>
  <si>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</si>
  <si>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</si>
  <si>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</si>
  <si>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</si>
  <si>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</si>
  <si>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</si>
  <si>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</si>
  <si>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</si>
  <si>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</si>
  <si>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</si>
  <si>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</si>
  <si>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</si>
  <si>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</si>
  <si>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</si>
  <si>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</si>
  <si>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</si>
  <si>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</si>
  <si>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</si>
  <si>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</si>
  <si>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</si>
  <si>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</si>
  <si>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</si>
  <si>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</si>
  <si>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</si>
  <si>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</si>
  <si>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</si>
  <si>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</si>
  <si>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</si>
  <si>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</si>
  <si>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</si>
  <si>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</si>
  <si>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</si>
  <si>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</si>
  <si>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</si>
  <si>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</si>
  <si>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</si>
  <si>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</si>
  <si>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</si>
  <si>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</si>
  <si>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</si>
  <si>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</si>
  <si>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</si>
  <si>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</si>
  <si>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</si>
  <si>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</si>
  <si>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</si>
  <si>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</si>
  <si>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</si>
  <si>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</si>
  <si>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</si>
  <si>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</si>
  <si>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</si>
  <si>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</si>
  <si>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</si>
  <si>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</si>
  <si>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</si>
  <si>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</si>
  <si>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</si>
  <si>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</si>
  <si>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</si>
  <si>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</si>
  <si>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</si>
  <si>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</si>
  <si>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</si>
  <si>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</si>
  <si>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</si>
  <si>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</si>
  <si>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</si>
  <si>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</si>
  <si>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</si>
  <si>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</si>
  <si>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</si>
  <si>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</si>
  <si>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</si>
  <si>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</si>
  <si>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</si>
  <si>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</si>
  <si>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</si>
  <si>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</si>
  <si>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</si>
  <si>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</si>
  <si>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</si>
  <si>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</si>
  <si>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</si>
  <si>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</si>
  <si>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</si>
  <si>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</si>
  <si>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</si>
  <si>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</si>
  <si>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</si>
  <si>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</si>
  <si>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</si>
  <si>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</si>
  <si>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</si>
  <si>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</si>
  <si>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</si>
  <si>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</si>
  <si>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</si>
  <si>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</si>
  <si>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</si>
  <si>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</si>
  <si>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</si>
  <si>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</si>
  <si>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</si>
  <si>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</si>
  <si>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</si>
  <si>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</si>
  <si>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</si>
  <si>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</si>
  <si>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</si>
  <si>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</si>
  <si>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</si>
  <si>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</si>
  <si>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</si>
  <si>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</si>
  <si>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</si>
  <si>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</si>
  <si>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</si>
  <si>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</si>
  <si>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</si>
  <si>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</si>
  <si>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</si>
  <si>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</si>
  <si>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</si>
  <si>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</si>
  <si>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</si>
  <si>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</si>
  <si>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</si>
  <si>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</si>
  <si>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</si>
  <si>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</si>
  <si>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</si>
  <si>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</si>
  <si>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</si>
  <si>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</si>
  <si>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</si>
  <si>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</si>
  <si>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</si>
  <si>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</si>
  <si>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</si>
  <si>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</si>
  <si>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</si>
  <si>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</si>
  <si>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</si>
  <si>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</si>
  <si>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</si>
  <si>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</si>
  <si>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</si>
  <si>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</si>
  <si>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</si>
  <si>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</si>
  <si>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</si>
  <si>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</si>
  <si>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</si>
  <si>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</si>
  <si>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</si>
  <si>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</si>
  <si>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</si>
  <si>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</si>
  <si>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</si>
  <si>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</si>
  <si>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</si>
  <si>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</si>
  <si>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</si>
  <si>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</si>
  <si>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</si>
  <si>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</si>
  <si>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</si>
  <si>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</si>
  <si>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</si>
  <si>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</si>
  <si>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</si>
  <si>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</si>
  <si>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</si>
  <si>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</si>
  <si>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</si>
  <si>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</si>
  <si>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</si>
  <si>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</si>
  <si>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</si>
  <si>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</si>
  <si>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</si>
  <si>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</si>
  <si>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</si>
  <si>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</si>
  <si>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</si>
  <si>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</si>
  <si>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</si>
  <si>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</si>
  <si>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</si>
  <si>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</si>
  <si>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</si>
  <si>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</si>
  <si>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</si>
  <si>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</si>
  <si>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</si>
  <si>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</si>
  <si>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</si>
  <si>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</si>
  <si>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</si>
  <si>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</si>
  <si>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</si>
  <si>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</si>
  <si>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</si>
  <si>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</si>
  <si>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</si>
  <si>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</si>
  <si>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</si>
  <si>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</si>
  <si>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</si>
  <si>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</si>
  <si>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</si>
  <si>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</si>
  <si>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</si>
  <si>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</si>
  <si>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</si>
  <si>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</si>
  <si>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</si>
  <si>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</si>
  <si>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</si>
  <si>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</si>
  <si>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</si>
  <si>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</si>
  <si>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</si>
  <si>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</si>
  <si>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</si>
  <si>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</si>
  <si>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</si>
  <si>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</si>
  <si>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</si>
  <si>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</si>
  <si>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</si>
  <si>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</si>
  <si>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</si>
  <si>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</si>
  <si>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</si>
  <si>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</si>
  <si>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</si>
  <si>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</si>
  <si>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</si>
  <si>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</si>
  <si>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</si>
  <si>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</si>
  <si>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</si>
  <si>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</si>
  <si>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</si>
  <si>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</si>
  <si>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</si>
  <si>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</si>
  <si>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</si>
  <si>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</si>
  <si>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</si>
  <si>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</si>
  <si>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</si>
  <si>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</si>
  <si>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</si>
  <si>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</si>
  <si>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</si>
  <si>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</si>
  <si>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</si>
  <si>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</si>
  <si>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</si>
  <si>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</si>
  <si>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</si>
  <si>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</si>
  <si>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</si>
  <si>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</si>
  <si>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</si>
  <si>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</si>
  <si>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</si>
  <si>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</si>
  <si>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</si>
  <si>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</si>
  <si>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</si>
  <si>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</si>
  <si>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</si>
  <si>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</si>
  <si>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</si>
  <si>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</si>
  <si>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</si>
  <si>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</si>
  <si>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</si>
  <si>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</si>
  <si>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</si>
  <si>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</si>
  <si>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</si>
  <si>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</si>
  <si>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</si>
  <si>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</si>
  <si>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</si>
  <si>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</si>
  <si>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</si>
  <si>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</si>
  <si>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</si>
  <si>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</si>
  <si>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</si>
  <si>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</si>
  <si>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</si>
  <si>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</si>
  <si>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</si>
  <si>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</si>
  <si>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</si>
  <si>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</si>
  <si>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</si>
  <si>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</si>
  <si>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</si>
  <si>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</si>
  <si>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</si>
  <si>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</si>
  <si>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</si>
  <si>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</si>
  <si>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</si>
  <si>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</si>
  <si>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</si>
  <si>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</si>
  <si>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</si>
  <si>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</si>
  <si>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</si>
  <si>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</si>
  <si>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</si>
  <si>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</si>
  <si>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</si>
  <si>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</si>
  <si>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</si>
  <si>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</si>
  <si>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</si>
  <si>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</si>
  <si>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</si>
  <si>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</si>
  <si>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</si>
  <si>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</si>
  <si>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</si>
  <si>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</si>
  <si>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</si>
  <si>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</si>
  <si>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</si>
  <si>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</si>
  <si>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</si>
  <si>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</si>
  <si>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</si>
  <si>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</si>
  <si>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</si>
  <si>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</si>
  <si>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</si>
  <si>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</si>
  <si>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</si>
  <si>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</si>
  <si>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</si>
  <si>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</si>
  <si>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</si>
  <si>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</si>
  <si>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</si>
  <si>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</si>
  <si>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</si>
  <si>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</si>
  <si>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</si>
  <si>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</si>
  <si>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</si>
  <si>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</si>
  <si>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</si>
  <si>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</si>
  <si>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</si>
  <si>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</si>
  <si>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</si>
  <si>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</si>
  <si>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</si>
  <si>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</si>
  <si>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</si>
  <si>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</si>
  <si>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</si>
  <si>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</si>
  <si>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</si>
  <si>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</si>
  <si>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</si>
  <si>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</si>
  <si>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</si>
  <si>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</si>
  <si>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</si>
  <si>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</si>
  <si>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</si>
  <si>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</si>
  <si>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</si>
  <si>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</si>
  <si>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</si>
  <si>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</si>
  <si>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</si>
  <si>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</si>
  <si>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</si>
  <si>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</si>
  <si>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</si>
  <si>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</si>
  <si>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</si>
  <si>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</si>
  <si>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</si>
  <si>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</si>
  <si>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</si>
  <si>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</si>
  <si>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</si>
  <si>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</si>
  <si>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</si>
  <si>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</si>
  <si>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</si>
  <si>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</si>
  <si>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</si>
  <si>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</si>
  <si>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</si>
  <si>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</si>
  <si>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</si>
  <si>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</si>
  <si>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</si>
  <si>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</si>
  <si>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</si>
  <si>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</si>
  <si>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</si>
  <si>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</si>
  <si>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</si>
  <si>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</si>
  <si>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</si>
  <si>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</si>
  <si>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</si>
  <si>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</si>
  <si>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</si>
  <si>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</si>
  <si>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</si>
  <si>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</si>
  <si>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</si>
  <si>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</si>
  <si>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</si>
  <si>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</si>
  <si>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</si>
  <si>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</si>
  <si>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</si>
  <si>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</si>
  <si>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</si>
  <si>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</si>
  <si>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</si>
  <si>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</si>
  <si>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</si>
  <si>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</si>
  <si>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</si>
  <si>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</si>
  <si>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</si>
  <si>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</si>
  <si>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</si>
  <si>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</si>
  <si>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</si>
  <si>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</si>
  <si>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</si>
  <si>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</si>
  <si>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</si>
  <si>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</si>
  <si>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</si>
  <si>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</si>
  <si>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</si>
  <si>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</si>
  <si>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</si>
  <si>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</si>
  <si>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</si>
  <si>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</si>
  <si>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</si>
  <si>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</si>
  <si>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</si>
  <si>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</si>
  <si>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</si>
  <si>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</si>
  <si>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</si>
  <si>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</si>
  <si>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</si>
  <si>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</si>
  <si>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</si>
  <si>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</si>
  <si>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</si>
  <si>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</si>
  <si>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</si>
  <si>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</si>
  <si>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</si>
  <si>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</si>
  <si>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</si>
  <si>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</si>
  <si>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</si>
  <si>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</si>
  <si>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</si>
  <si>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</si>
  <si>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</si>
  <si>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</si>
  <si>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</si>
  <si>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</si>
  <si>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</si>
  <si>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</si>
  <si>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</si>
  <si>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</si>
  <si>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</si>
  <si>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</si>
  <si>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</si>
  <si>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</si>
  <si>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</si>
  <si>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</si>
  <si>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</si>
  <si>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</si>
  <si>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</si>
  <si>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</si>
  <si>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</si>
  <si>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</si>
  <si>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</si>
  <si>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</si>
  <si>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</si>
  <si>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</si>
  <si>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</si>
  <si>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</si>
  <si>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</si>
  <si>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</si>
  <si>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</si>
  <si>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</si>
  <si>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</si>
  <si>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</si>
  <si>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</si>
  <si>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</si>
  <si>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</si>
  <si>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</si>
  <si>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</si>
  <si>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</si>
  <si>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</si>
  <si>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</si>
  <si>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</si>
  <si>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</si>
  <si>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</si>
  <si>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</si>
  <si>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</si>
  <si>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</si>
  <si>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</si>
  <si>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</si>
  <si>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</si>
  <si>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</si>
  <si>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</si>
  <si>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</si>
  <si>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</si>
  <si>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</si>
  <si>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</si>
  <si>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</si>
  <si>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</si>
  <si>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</si>
  <si>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</si>
  <si>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</si>
  <si>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</si>
  <si>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</si>
  <si>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</si>
  <si>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</si>
  <si>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</si>
  <si>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</si>
  <si>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</si>
  <si>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</si>
  <si>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</si>
  <si>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</si>
  <si>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</si>
  <si>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</si>
  <si>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</si>
  <si>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</si>
  <si>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</si>
  <si>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</si>
  <si>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</si>
  <si>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</si>
  <si>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</si>
  <si>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</si>
  <si>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</si>
  <si>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</si>
  <si>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</si>
  <si>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</si>
  <si>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</si>
  <si>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</si>
  <si>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</si>
  <si>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</si>
  <si>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</si>
  <si>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</si>
  <si>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</si>
  <si>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</si>
  <si>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</si>
  <si>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</si>
  <si>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</si>
  <si>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</si>
  <si>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</si>
  <si>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</si>
  <si>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</si>
  <si>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</si>
  <si>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</si>
  <si>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</si>
  <si>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</si>
  <si>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</si>
  <si>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</si>
  <si>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</si>
  <si>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</si>
  <si>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</si>
  <si>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</si>
  <si>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</si>
  <si>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</si>
  <si>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</si>
  <si>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</si>
  <si>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</si>
  <si>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</si>
  <si>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</si>
  <si>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</si>
  <si>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</si>
  <si>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</si>
  <si>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</si>
  <si>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</si>
  <si>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</si>
  <si>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</si>
  <si>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</si>
  <si>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</si>
  <si>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</si>
  <si>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</si>
  <si>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</si>
  <si>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</si>
  <si>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</si>
  <si>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</si>
  <si>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</si>
  <si>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</si>
  <si>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</si>
  <si>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</si>
  <si>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</si>
  <si>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</si>
  <si>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</si>
  <si>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</si>
  <si>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</si>
  <si>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</si>
  <si>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</si>
  <si>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</si>
  <si>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</si>
  <si>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</si>
  <si>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</si>
  <si>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</si>
  <si>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</si>
  <si>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</si>
  <si>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</si>
  <si>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</si>
  <si>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</si>
  <si>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</si>
  <si>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</si>
  <si>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</si>
  <si>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</si>
  <si>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</si>
  <si>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</si>
  <si>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</si>
  <si>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</si>
  <si>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</si>
  <si>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</si>
  <si>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</si>
  <si>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</si>
  <si>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</si>
  <si>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</si>
  <si>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</si>
  <si>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</si>
  <si>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</si>
  <si>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</si>
  <si>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</si>
  <si>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</si>
  <si>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</si>
  <si>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</si>
  <si>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</si>
  <si>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</si>
  <si>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</si>
  <si>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</si>
  <si>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</si>
  <si>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</si>
  <si>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</si>
  <si>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</si>
  <si>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</si>
  <si>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</si>
  <si>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</si>
  <si>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</si>
  <si>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</si>
  <si>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</si>
  <si>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</si>
  <si>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</si>
  <si>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</si>
  <si>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</si>
  <si>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</si>
  <si>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</si>
  <si>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</si>
  <si>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</si>
  <si>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</si>
  <si>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</si>
  <si>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</si>
  <si>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</si>
  <si>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</si>
  <si>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</si>
  <si>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</si>
  <si>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</si>
  <si>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</si>
  <si>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</si>
  <si>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</si>
  <si>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</si>
  <si>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</si>
  <si>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</si>
  <si>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</si>
  <si>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</si>
  <si>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</si>
  <si>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</si>
  <si>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</si>
  <si>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</si>
  <si>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</si>
  <si>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</si>
  <si>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</si>
  <si>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</si>
  <si>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</si>
  <si>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</si>
  <si>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</si>
  <si>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</si>
  <si>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</si>
  <si>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</si>
  <si>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</si>
  <si>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</si>
  <si>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</si>
  <si>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</si>
  <si>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</si>
  <si>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</si>
  <si>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</si>
  <si>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</si>
  <si>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</si>
  <si>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</si>
  <si>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</si>
  <si>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</si>
  <si>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</si>
  <si>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</si>
  <si>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</si>
  <si>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</si>
  <si>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</si>
  <si>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</si>
  <si>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</si>
  <si>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</si>
  <si>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</si>
  <si>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</si>
  <si>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</si>
  <si>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</si>
  <si>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</si>
  <si>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</si>
  <si>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</si>
  <si>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</si>
  <si>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</si>
  <si>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</si>
  <si>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</si>
  <si>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</si>
  <si>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</si>
  <si>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</si>
  <si>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</si>
  <si>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</si>
  <si>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</si>
  <si>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</si>
  <si>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</si>
  <si>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</si>
  <si>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</si>
  <si>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</si>
  <si>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</si>
  <si>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</si>
  <si>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</si>
  <si>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</si>
  <si>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</si>
  <si>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</si>
  <si>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</si>
  <si>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</si>
  <si>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</si>
  <si>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</si>
  <si>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</si>
  <si>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</si>
  <si>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</si>
  <si>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</si>
  <si>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</si>
  <si>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</si>
  <si>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</si>
  <si>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</si>
  <si>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</si>
  <si>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</si>
  <si>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</si>
  <si>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</si>
  <si>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</si>
  <si>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</si>
  <si>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</si>
  <si>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</si>
  <si>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</si>
  <si>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</si>
  <si>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</si>
  <si>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</si>
  <si>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</si>
  <si>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</si>
  <si>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</si>
  <si>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</si>
  <si>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</si>
  <si>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</si>
  <si>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</si>
  <si>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</si>
  <si>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</si>
  <si>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</si>
  <si>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</si>
  <si>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</si>
  <si>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</si>
  <si>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</si>
  <si>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</si>
  <si>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</si>
  <si>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</si>
  <si>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</si>
  <si>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</si>
  <si>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</si>
  <si>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</si>
  <si>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</si>
  <si>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</si>
  <si>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</si>
  <si>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</si>
  <si>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</si>
  <si>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</si>
  <si>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</si>
  <si>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</si>
  <si>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</si>
  <si>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</si>
  <si>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</si>
  <si>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</si>
  <si>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</si>
  <si>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</si>
  <si>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</si>
  <si>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</si>
  <si>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</si>
  <si>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</si>
  <si>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</si>
  <si>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</si>
  <si>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</si>
  <si>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</si>
  <si>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</si>
  <si>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</si>
  <si>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</si>
  <si>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</si>
  <si>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</si>
  <si>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</si>
  <si>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</si>
  <si>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</si>
  <si>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</si>
  <si>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</si>
  <si>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</si>
  <si>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</si>
  <si>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</si>
  <si>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</si>
  <si>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</si>
  <si>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</si>
  <si>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</si>
  <si>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</si>
  <si>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</si>
  <si>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</si>
  <si>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</si>
  <si>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</si>
  <si>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</si>
  <si>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</si>
  <si>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</si>
  <si>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</si>
  <si>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</si>
  <si>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</si>
  <si>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</si>
  <si>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</si>
  <si>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</si>
  <si>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</si>
  <si>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</si>
  <si>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</si>
  <si>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</si>
  <si>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</si>
  <si>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</si>
  <si>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</si>
  <si>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</si>
  <si>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</si>
  <si>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</si>
  <si>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</si>
  <si>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</si>
  <si>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</si>
  <si>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</si>
  <si>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</si>
  <si>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</si>
  <si>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</si>
  <si>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</si>
  <si>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</si>
  <si>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</si>
  <si>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</si>
  <si>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</si>
  <si>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</si>
  <si>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</si>
  <si>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</si>
  <si>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</si>
  <si>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</si>
  <si>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</si>
  <si>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</si>
  <si>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</si>
  <si>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</si>
  <si>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</si>
  <si>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</si>
  <si>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</si>
  <si>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</si>
  <si>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</si>
  <si>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</si>
  <si>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</si>
  <si>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</si>
  <si>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</si>
  <si>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</si>
  <si>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</si>
  <si>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</si>
  <si>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</si>
  <si>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</si>
  <si>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</si>
  <si>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</si>
  <si>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</si>
  <si>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</si>
  <si>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</si>
  <si>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</si>
  <si>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</si>
  <si>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</si>
  <si>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</si>
  <si>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</si>
  <si>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</si>
  <si>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</si>
  <si>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</si>
  <si>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</si>
  <si>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</si>
  <si>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</si>
  <si>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</si>
  <si>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</si>
  <si>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</si>
  <si>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</si>
  <si>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</si>
  <si>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</si>
  <si>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</si>
  <si>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</si>
  <si>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</si>
  <si>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</si>
  <si>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</si>
  <si>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</si>
  <si>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</si>
  <si>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</si>
  <si>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</si>
  <si>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</si>
  <si>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</si>
  <si>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</si>
  <si>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</si>
  <si>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</si>
  <si>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</si>
  <si>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</si>
  <si>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</si>
  <si>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</si>
  <si>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</si>
  <si>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</si>
  <si>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</si>
  <si>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</si>
  <si>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</si>
  <si>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</si>
  <si>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</si>
  <si>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</si>
  <si>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</si>
  <si>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</si>
  <si>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</si>
  <si>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</si>
  <si>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</si>
  <si>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</si>
  <si>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</si>
  <si>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</si>
  <si>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</si>
  <si>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</si>
  <si>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</si>
  <si>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</si>
  <si>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</si>
  <si>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</si>
  <si>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</si>
  <si>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</si>
  <si>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</si>
  <si>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</si>
  <si>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</si>
  <si>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</si>
  <si>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</si>
  <si>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</si>
  <si>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</si>
  <si>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</si>
  <si>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</si>
  <si>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</si>
  <si>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</si>
  <si>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</si>
  <si>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</si>
  <si>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</si>
  <si>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</si>
  <si>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</si>
  <si>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</si>
  <si>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</si>
  <si>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</si>
  <si>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</si>
  <si>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</si>
  <si>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</si>
  <si>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</si>
  <si>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</si>
  <si>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</si>
  <si>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</si>
  <si>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</si>
  <si>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</si>
  <si>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</si>
  <si>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</si>
  <si>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</si>
  <si>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</si>
  <si>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</si>
  <si>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</si>
  <si>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</si>
  <si>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</si>
  <si>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</si>
  <si>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</si>
  <si>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</si>
  <si>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</si>
  <si>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</si>
  <si>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</si>
  <si>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</si>
  <si>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</si>
  <si>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</si>
  <si>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</si>
  <si>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</si>
  <si>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</si>
  <si>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</si>
  <si>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</si>
  <si>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</si>
  <si>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</si>
  <si>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</si>
  <si>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</si>
  <si>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</si>
  <si>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</si>
  <si>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</si>
  <si>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</si>
  <si>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</si>
  <si>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</si>
  <si>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</si>
  <si>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</si>
  <si>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</si>
  <si>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</si>
  <si>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</si>
  <si>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</si>
  <si>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</si>
  <si>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</si>
  <si>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</si>
  <si>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</si>
  <si>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</si>
  <si>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</si>
  <si>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</si>
  <si>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</si>
  <si>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</si>
  <si>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</si>
  <si>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</si>
  <si>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</si>
  <si>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</si>
  <si>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</si>
  <si>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</si>
  <si>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</si>
  <si>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</si>
  <si>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</si>
  <si>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</si>
  <si>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</si>
  <si>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</si>
  <si>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</si>
  <si>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</si>
  <si>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</si>
  <si>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</si>
  <si>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</si>
  <si>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</si>
  <si>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</si>
  <si>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</si>
  <si>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</si>
  <si>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</si>
  <si>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</si>
  <si>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</si>
  <si>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</si>
  <si>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</si>
  <si>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</si>
  <si>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</si>
  <si>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</si>
  <si>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</si>
  <si>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</si>
  <si>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</si>
  <si>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</si>
  <si>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</si>
  <si>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</si>
  <si>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</si>
  <si>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</si>
  <si>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</si>
  <si>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</si>
  <si>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</si>
  <si>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</si>
  <si>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</si>
  <si>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</si>
  <si>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</si>
  <si>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</si>
  <si>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</si>
  <si>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</si>
  <si>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</si>
  <si>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</si>
  <si>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</si>
  <si>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</si>
  <si>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</si>
  <si>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</si>
  <si>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</si>
  <si>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</si>
  <si>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</si>
  <si>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</si>
  <si>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</si>
  <si>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</si>
  <si>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</si>
  <si>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</si>
  <si>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</si>
  <si>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</si>
  <si>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</si>
  <si>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</si>
  <si>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</si>
  <si>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</si>
  <si>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</si>
  <si>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</si>
  <si>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</si>
  <si>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</si>
  <si>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</si>
  <si>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</si>
  <si>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</si>
  <si>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</si>
  <si>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</si>
  <si>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</si>
  <si>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</si>
  <si>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</si>
  <si>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</si>
  <si>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</si>
  <si>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</si>
  <si>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</si>
  <si>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</si>
  <si>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</si>
  <si>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</si>
  <si>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</si>
  <si>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</si>
  <si>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</si>
  <si>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</si>
  <si>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</si>
  <si>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</si>
  <si>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</si>
  <si>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</si>
  <si>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</si>
  <si>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</si>
  <si>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</si>
  <si>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</si>
  <si>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</si>
  <si>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</si>
  <si>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</si>
  <si>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</si>
  <si>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</si>
  <si>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</si>
  <si>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</si>
  <si>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</si>
  <si>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</si>
  <si>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</si>
  <si>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</si>
  <si>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</si>
  <si>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</si>
  <si>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</si>
  <si>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</si>
  <si>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</si>
  <si>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</si>
  <si>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</si>
  <si>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</si>
  <si>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</si>
  <si>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</si>
  <si>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</si>
  <si>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</si>
  <si>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</si>
  <si>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</si>
  <si>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</si>
  <si>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</si>
  <si>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</si>
  <si>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</si>
  <si>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</si>
  <si>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</si>
  <si>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</si>
  <si>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</si>
  <si>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</si>
  <si>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</si>
  <si>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</si>
  <si>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</si>
  <si>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</si>
  <si>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</si>
  <si>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</si>
  <si>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</si>
  <si>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</si>
  <si>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</si>
  <si>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</si>
  <si>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</si>
  <si>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</si>
  <si>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</si>
  <si>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</si>
  <si>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</si>
  <si>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</si>
  <si>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</si>
  <si>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</si>
  <si>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</si>
  <si>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</si>
  <si>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</si>
  <si>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</si>
  <si>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</si>
  <si>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</si>
  <si>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</si>
  <si>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</si>
  <si>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</si>
  <si>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</si>
  <si>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</si>
  <si>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</si>
  <si>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</si>
  <si>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</si>
  <si>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</si>
  <si>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</si>
  <si>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</si>
  <si>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</si>
  <si>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</si>
  <si>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</si>
  <si>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</si>
  <si>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</si>
  <si>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</si>
  <si>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</si>
  <si>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</si>
  <si>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</si>
  <si>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</si>
  <si>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</si>
  <si>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</si>
  <si>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</si>
  <si>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</si>
  <si>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</si>
  <si>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</si>
  <si>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</si>
  <si>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</si>
  <si>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</si>
  <si>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</si>
  <si>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</si>
  <si>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</si>
  <si>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</si>
  <si>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</si>
  <si>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</si>
  <si>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</si>
  <si>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</si>
  <si>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</si>
  <si>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</si>
  <si>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</si>
  <si>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</si>
  <si>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</si>
  <si>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</si>
  <si>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</si>
  <si>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</si>
  <si>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</si>
  <si>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</si>
  <si>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</si>
  <si>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</si>
  <si>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</si>
  <si>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</si>
  <si>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</si>
  <si>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</si>
  <si>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</si>
  <si>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</si>
  <si>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</si>
  <si>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</si>
  <si>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</si>
  <si>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</si>
  <si>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</si>
  <si>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</si>
  <si>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</si>
  <si>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</si>
  <si>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</si>
  <si>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</si>
  <si>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</si>
  <si>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</si>
  <si>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</si>
  <si>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</si>
  <si>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</si>
  <si>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</si>
  <si>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</si>
  <si>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</si>
  <si>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</si>
  <si>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</si>
  <si>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</si>
  <si>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</si>
  <si>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</si>
  <si>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</si>
  <si>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</si>
  <si>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</si>
  <si>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</si>
  <si>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</si>
  <si>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</si>
  <si>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</si>
  <si>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</si>
  <si>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</si>
  <si>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</si>
  <si>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</si>
  <si>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</si>
  <si>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</si>
  <si>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</si>
  <si>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</si>
  <si>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</si>
  <si>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</si>
  <si>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</si>
  <si>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</si>
  <si>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</si>
  <si>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</si>
  <si>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</si>
  <si>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</si>
  <si>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</si>
  <si>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</si>
  <si>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</si>
  <si>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</si>
  <si>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</si>
  <si>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</si>
  <si>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</si>
  <si>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</si>
  <si>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</si>
  <si>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</si>
  <si>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</si>
  <si>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</si>
  <si>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</si>
  <si>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</si>
  <si>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</si>
  <si>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</si>
  <si>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</si>
  <si>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</si>
  <si>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</si>
  <si>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</si>
  <si>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</si>
  <si>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</si>
  <si>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</si>
  <si>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</si>
  <si>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</si>
  <si>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</si>
  <si>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</si>
  <si>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</si>
  <si>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</si>
  <si>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</si>
  <si>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</si>
  <si>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</si>
  <si>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</si>
  <si>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</si>
  <si>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</si>
  <si>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</si>
  <si>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</si>
  <si>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</si>
  <si>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</si>
  <si>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</si>
  <si>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</si>
  <si>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</si>
  <si>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</si>
  <si>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</si>
  <si>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</si>
  <si>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</si>
  <si>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</si>
  <si>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</si>
  <si>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</si>
  <si>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</si>
  <si>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</si>
  <si>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</si>
  <si>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</si>
  <si>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</si>
  <si>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</si>
  <si>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</si>
  <si>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</si>
  <si>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</si>
  <si>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</si>
  <si>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</si>
  <si>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</si>
  <si>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</si>
  <si>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</si>
  <si>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</si>
  <si>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</si>
  <si>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</si>
  <si>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</si>
  <si>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</si>
  <si>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</si>
  <si>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</si>
  <si>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</si>
  <si>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</si>
  <si>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</si>
  <si>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</si>
  <si>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</si>
  <si>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</si>
  <si>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</si>
  <si>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</si>
  <si>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</si>
  <si>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</si>
  <si>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</si>
  <si>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</si>
  <si>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</si>
  <si>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</si>
  <si>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</si>
  <si>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</si>
  <si>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</si>
  <si>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</si>
  <si>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</si>
  <si>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</si>
  <si>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</si>
  <si>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</si>
  <si>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</si>
  <si>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</si>
  <si>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</si>
  <si>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</si>
  <si>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</si>
  <si>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</si>
  <si>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</si>
  <si>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</si>
  <si>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</si>
  <si>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</si>
  <si>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</si>
  <si>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</si>
  <si>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</si>
  <si>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</si>
  <si>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</si>
  <si>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</si>
  <si>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</si>
  <si>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</si>
  <si>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</si>
  <si>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</si>
  <si>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</si>
  <si>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</si>
  <si>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</si>
  <si>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</si>
  <si>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</si>
  <si>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</si>
  <si>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</si>
  <si>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</si>
  <si>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</si>
  <si>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</si>
  <si>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</si>
  <si>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</si>
  <si>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</si>
  <si>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</si>
  <si>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</si>
  <si>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</si>
  <si>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</si>
  <si>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</si>
  <si>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</si>
  <si>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</si>
  <si>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</si>
  <si>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</si>
  <si>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</si>
  <si>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</si>
  <si>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</si>
  <si>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</si>
  <si>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</si>
  <si>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</si>
  <si>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</si>
  <si>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</si>
  <si>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</si>
  <si>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</si>
  <si>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</si>
  <si>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</si>
  <si>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</si>
  <si>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</si>
  <si>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</si>
  <si>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</si>
  <si>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</si>
  <si>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</si>
  <si>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</si>
  <si>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</si>
  <si>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</si>
  <si>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</si>
  <si>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</si>
  <si>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</si>
  <si>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</si>
  <si>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</si>
  <si>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</si>
  <si>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</si>
  <si>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</si>
  <si>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</si>
  <si>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</si>
  <si>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</si>
  <si>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</si>
  <si>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</si>
  <si>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</si>
  <si>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</si>
  <si>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</si>
  <si>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</si>
  <si>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</si>
  <si>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</si>
  <si>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</si>
  <si>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</si>
  <si>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</si>
  <si>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</si>
  <si>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</si>
  <si>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</si>
  <si>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</si>
  <si>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</si>
  <si>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</si>
  <si>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</si>
  <si>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</si>
  <si>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</si>
  <si>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</si>
  <si>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</si>
  <si>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</si>
  <si>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</si>
  <si>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</si>
  <si>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</si>
  <si>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</si>
  <si>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</si>
  <si>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</si>
  <si>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</si>
  <si>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</si>
  <si>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</si>
  <si>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</si>
  <si>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</si>
  <si>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</si>
  <si>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</si>
  <si>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</si>
  <si>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</si>
  <si>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</si>
  <si>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</si>
  <si>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</si>
  <si>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</si>
  <si>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</si>
  <si>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</si>
  <si>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</si>
  <si>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</si>
  <si>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</si>
  <si>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</si>
  <si>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</si>
  <si>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</si>
  <si>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</si>
  <si>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</si>
  <si>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</si>
  <si>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</si>
  <si>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</si>
  <si>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</si>
  <si>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</si>
  <si>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</si>
  <si>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</si>
  <si>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</si>
  <si>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</si>
  <si>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</si>
  <si>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</si>
  <si>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</si>
  <si>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</si>
  <si>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</si>
  <si>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</si>
  <si>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</si>
  <si>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</si>
  <si>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</si>
  <si>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</si>
  <si>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</si>
  <si>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</si>
  <si>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</si>
  <si>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</si>
  <si>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</si>
  <si>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</si>
  <si>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</si>
  <si>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</si>
  <si>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</si>
  <si>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</si>
  <si>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</si>
  <si>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</si>
  <si>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</si>
  <si>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</si>
  <si>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</si>
  <si>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</si>
  <si>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</si>
  <si>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</si>
  <si>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</si>
  <si>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</si>
  <si>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</si>
  <si>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</si>
  <si>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</si>
  <si>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</si>
  <si>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</si>
  <si>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</si>
  <si>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</si>
  <si>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</si>
  <si>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</si>
  <si>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</si>
  <si>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</si>
  <si>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</si>
  <si>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</si>
  <si>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</si>
  <si>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</si>
  <si>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</si>
  <si>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</si>
  <si>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</si>
  <si>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</si>
  <si>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</si>
  <si>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</si>
  <si>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</si>
  <si>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</si>
  <si>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</si>
  <si>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</si>
  <si>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</si>
  <si>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</si>
  <si>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</si>
  <si>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</si>
  <si>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</si>
  <si>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</si>
  <si>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</si>
  <si>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</si>
  <si>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</si>
  <si>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</si>
  <si>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</si>
  <si>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</si>
  <si>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</si>
  <si>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</si>
  <si>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</si>
  <si>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</si>
  <si>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</si>
  <si>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</si>
  <si>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</si>
  <si>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</si>
  <si>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</si>
  <si>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</si>
  <si>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</si>
  <si>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</si>
  <si>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</si>
  <si>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</si>
  <si>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</si>
  <si>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</si>
  <si>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</si>
  <si>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</si>
  <si>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</si>
  <si>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</si>
  <si>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</si>
  <si>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</si>
  <si>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</si>
  <si>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</si>
  <si>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</si>
  <si>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</si>
  <si>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</si>
  <si>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</si>
  <si>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</si>
  <si>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</si>
  <si>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</si>
  <si>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</si>
  <si>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</si>
  <si>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</si>
  <si>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</si>
  <si>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</si>
  <si>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</si>
  <si>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</si>
  <si>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</si>
  <si>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</si>
  <si>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</si>
  <si>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</si>
  <si>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</si>
  <si>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</si>
  <si>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</si>
  <si>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</si>
  <si>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</si>
  <si>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</si>
  <si>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</si>
  <si>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</si>
  <si>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</si>
  <si>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</si>
  <si>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</si>
  <si>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</si>
  <si>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</si>
  <si>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</si>
  <si>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</si>
  <si>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</si>
  <si>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</si>
  <si>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</si>
  <si>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</si>
  <si>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</si>
  <si>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</si>
  <si>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</si>
  <si>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</si>
  <si>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</si>
  <si>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</si>
  <si>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</si>
  <si>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</si>
  <si>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</si>
  <si>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</si>
  <si>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</si>
  <si>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</si>
  <si>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</si>
  <si>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</si>
  <si>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</si>
  <si>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</si>
  <si>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</si>
  <si>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</si>
  <si>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</si>
  <si>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</si>
  <si>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</si>
  <si>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</si>
  <si>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</si>
  <si>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</si>
  <si>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</si>
  <si>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</si>
  <si>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</si>
  <si>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</si>
  <si>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</si>
  <si>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</si>
  <si>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</si>
  <si>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</si>
  <si>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</si>
  <si>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</si>
  <si>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</si>
  <si>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</si>
  <si>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</si>
  <si>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</si>
  <si>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</si>
  <si>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</si>
  <si>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</si>
  <si>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</si>
  <si>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</si>
  <si>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</si>
  <si>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</si>
  <si>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</si>
  <si>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</si>
  <si>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</si>
  <si>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</si>
  <si>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</si>
  <si>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</si>
  <si>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</si>
  <si>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</si>
  <si>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</si>
  <si>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</si>
  <si>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</si>
  <si>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</si>
  <si>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</si>
  <si>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</si>
  <si>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</si>
  <si>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</si>
  <si>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</si>
  <si>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</si>
  <si>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</si>
  <si>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</si>
  <si>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</si>
  <si>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</si>
  <si>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</si>
  <si>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</si>
  <si>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</si>
  <si>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</si>
  <si>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</si>
  <si>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</si>
  <si>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</si>
  <si>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</si>
  <si>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</si>
  <si>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</si>
  <si>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</si>
  <si>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</si>
  <si>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</si>
  <si>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</si>
  <si>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</si>
  <si>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</si>
  <si>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</si>
  <si>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</si>
  <si>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</si>
  <si>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</si>
  <si>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</si>
  <si>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</si>
  <si>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</si>
  <si>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</si>
  <si>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</si>
  <si>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</si>
  <si>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</si>
  <si>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</si>
  <si>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</si>
  <si>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</si>
  <si>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</si>
  <si>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</si>
  <si>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</si>
  <si>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</si>
  <si>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</si>
  <si>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</si>
  <si>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</si>
  <si>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</si>
  <si>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</si>
  <si>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</si>
  <si>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</si>
  <si>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</si>
  <si>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</si>
  <si>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</si>
  <si>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</si>
  <si>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</si>
  <si>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</si>
  <si>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</si>
  <si>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</si>
  <si>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</si>
  <si>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</si>
  <si>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</si>
  <si>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</si>
  <si>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</si>
  <si>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</si>
  <si>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</si>
  <si>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</si>
  <si>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</si>
  <si>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</si>
  <si>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</si>
  <si>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</si>
  <si>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</si>
  <si>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</si>
  <si>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</si>
  <si>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</si>
  <si>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</si>
  <si>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</si>
  <si>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</si>
  <si>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</si>
  <si>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</si>
  <si>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</si>
  <si>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</si>
  <si>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</si>
  <si>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</si>
  <si>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</si>
  <si>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</si>
  <si>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</si>
  <si>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</si>
  <si>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</si>
  <si>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</si>
  <si>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</si>
  <si>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</si>
  <si>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</si>
  <si>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</si>
  <si>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</si>
  <si>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</si>
  <si>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</si>
  <si>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</si>
  <si>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</si>
  <si>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</si>
  <si>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</si>
  <si>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</si>
  <si>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</si>
  <si>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</si>
  <si>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</si>
  <si>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</si>
  <si>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</si>
  <si>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</si>
  <si>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</si>
  <si>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</si>
  <si>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</si>
  <si>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</si>
  <si>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</si>
  <si>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</si>
  <si>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</si>
  <si>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</si>
  <si>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</si>
  <si>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</si>
  <si>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</si>
  <si>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</si>
  <si>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</si>
  <si>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</si>
  <si>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</si>
  <si>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</si>
  <si>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</si>
  <si>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</si>
  <si>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</si>
  <si>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</si>
  <si>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</si>
  <si>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</si>
  <si>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</si>
  <si>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</si>
  <si>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</si>
  <si>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</si>
  <si>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</si>
  <si>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</si>
  <si>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</si>
  <si>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</si>
  <si>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</si>
  <si>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</si>
  <si>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</si>
  <si>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</si>
  <si>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</si>
  <si>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</si>
  <si>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</si>
  <si>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</si>
  <si>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</si>
  <si>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</si>
  <si>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</si>
  <si>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</si>
  <si>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</si>
  <si>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</si>
  <si>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</si>
  <si>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</si>
  <si>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</si>
  <si>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</si>
  <si>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</si>
  <si>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</si>
  <si>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</si>
  <si>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</si>
  <si>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</si>
  <si>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</si>
  <si>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</si>
  <si>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</si>
  <si>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</si>
  <si>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</si>
  <si>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</si>
  <si>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</si>
  <si>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</si>
  <si>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</si>
  <si>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</si>
  <si>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</si>
  <si>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</si>
  <si>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</si>
  <si>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</si>
  <si>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</si>
  <si>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</si>
  <si>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</si>
  <si>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</si>
  <si>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</si>
  <si>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</si>
  <si>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</si>
  <si>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</si>
  <si>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</si>
  <si>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</si>
  <si>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</si>
  <si>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</si>
  <si>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</si>
  <si>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</si>
  <si>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</si>
  <si>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</si>
  <si>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</si>
  <si>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</si>
  <si>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</si>
  <si>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</si>
  <si>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</si>
  <si>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</si>
  <si>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</si>
  <si>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</si>
  <si>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</si>
  <si>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</si>
  <si>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</si>
  <si>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</si>
  <si>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</si>
  <si>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</si>
  <si>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</si>
  <si>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</si>
  <si>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</si>
  <si>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</si>
  <si>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</si>
  <si>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</si>
  <si>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</si>
  <si>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</si>
  <si>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</si>
  <si>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</si>
  <si>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</si>
  <si>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</si>
  <si>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</si>
  <si>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</si>
  <si>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</si>
  <si>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</si>
  <si>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</si>
  <si>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</si>
  <si>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</si>
  <si>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</si>
  <si>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</si>
  <si>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</si>
  <si>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</si>
  <si>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</si>
  <si>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</si>
  <si>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</si>
  <si>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</si>
  <si>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</si>
  <si>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</si>
  <si>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</si>
  <si>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</si>
  <si>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</si>
  <si>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</si>
  <si>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</si>
  <si>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</si>
  <si>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</si>
  <si>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</si>
  <si>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</si>
  <si>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</si>
  <si>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</si>
  <si>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</si>
  <si>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</si>
  <si>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</si>
  <si>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</si>
  <si>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</si>
  <si>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</si>
  <si>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</si>
  <si>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</si>
  <si>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</si>
  <si>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</si>
  <si>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</si>
  <si>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</si>
  <si>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</si>
  <si>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</si>
  <si>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</si>
  <si>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</si>
  <si>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</si>
  <si>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</si>
  <si>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</si>
  <si>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</si>
  <si>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</si>
  <si>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</si>
  <si>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</si>
  <si>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</si>
  <si>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</si>
  <si>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</si>
  <si>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</si>
  <si>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</si>
  <si>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</si>
  <si>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</si>
  <si>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</si>
  <si>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</si>
  <si>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</si>
  <si>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</si>
  <si>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</si>
  <si>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</si>
  <si>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</si>
  <si>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</si>
  <si>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</si>
  <si>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</si>
  <si>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</si>
  <si>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</si>
  <si>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</si>
  <si>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</si>
  <si>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</si>
  <si>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</si>
  <si>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</si>
  <si>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</si>
  <si>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</si>
  <si>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</si>
  <si>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</si>
  <si>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</si>
  <si>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</si>
  <si>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</si>
  <si>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</si>
  <si>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</si>
  <si>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</si>
  <si>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</si>
  <si>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</si>
  <si>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</si>
  <si>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</si>
  <si>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</si>
  <si>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</si>
  <si>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</si>
  <si>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</si>
  <si>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</si>
  <si>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</si>
  <si>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</si>
  <si>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</si>
  <si>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</si>
  <si>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</si>
  <si>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</si>
  <si>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</si>
  <si>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</si>
  <si>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</si>
  <si>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</si>
  <si>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</si>
  <si>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</si>
  <si>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</si>
  <si>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</si>
  <si>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</si>
  <si>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</si>
  <si>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</si>
  <si>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</si>
  <si>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</si>
  <si>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</si>
  <si>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</si>
  <si>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</si>
  <si>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</si>
  <si>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</si>
  <si>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</si>
  <si>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</si>
  <si>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</si>
  <si>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</si>
  <si>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</si>
  <si>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</si>
  <si>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</si>
  <si>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</si>
  <si>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</si>
  <si>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</si>
  <si>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</si>
  <si>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</si>
  <si>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</si>
  <si>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</si>
  <si>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</si>
  <si>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</si>
  <si>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</si>
  <si>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</si>
  <si>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</si>
  <si>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</si>
  <si>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</si>
  <si>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</si>
  <si>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</si>
  <si>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</si>
  <si>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</si>
  <si>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</si>
  <si>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</si>
  <si>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</si>
  <si>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</si>
  <si>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</si>
  <si>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</si>
  <si>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</si>
  <si>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</si>
  <si>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</si>
  <si>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</si>
  <si>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</si>
  <si>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</si>
  <si>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</si>
  <si>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</si>
  <si>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</si>
  <si>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</si>
  <si>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</si>
  <si>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</si>
  <si>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</si>
  <si>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</si>
  <si>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</si>
  <si>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</si>
  <si>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</si>
  <si>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</si>
  <si>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</si>
  <si>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</si>
  <si>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</si>
  <si>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</si>
  <si>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</si>
  <si>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</si>
  <si>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</si>
  <si>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</si>
  <si>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</si>
  <si>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</si>
  <si>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</si>
  <si>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</si>
  <si>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</si>
  <si>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</si>
  <si>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</si>
  <si>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</si>
  <si>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</si>
  <si>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</si>
  <si>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</si>
  <si>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</si>
  <si>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</si>
  <si>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</si>
  <si>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</si>
  <si>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</si>
  <si>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</si>
  <si>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</si>
  <si>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</si>
  <si>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</si>
  <si>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</si>
  <si>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</si>
  <si>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</si>
  <si>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</si>
  <si>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</si>
  <si>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</si>
  <si>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</si>
  <si>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</si>
  <si>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</si>
  <si>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</si>
  <si>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</si>
  <si>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</si>
  <si>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</si>
  <si>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</si>
  <si>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</si>
  <si>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</si>
  <si>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</si>
  <si>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</si>
  <si>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</si>
  <si>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</si>
  <si>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</si>
  <si>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</si>
  <si>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</si>
  <si>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</si>
  <si>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</si>
  <si>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</si>
  <si>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</si>
  <si>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</si>
  <si>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</si>
  <si>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</si>
  <si>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</si>
  <si>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</si>
  <si>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</si>
  <si>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</si>
  <si>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</si>
  <si>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</si>
  <si>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</si>
  <si>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</si>
  <si>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</si>
  <si>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</si>
  <si>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</si>
  <si>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</si>
  <si>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</si>
  <si>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</si>
  <si>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</si>
  <si>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</si>
  <si>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</si>
  <si>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</si>
  <si>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</si>
  <si>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</si>
  <si>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</si>
  <si>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</si>
  <si>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</si>
  <si>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</si>
  <si>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</si>
  <si>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</si>
  <si>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</si>
  <si>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</si>
  <si>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</si>
  <si>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</si>
  <si>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</si>
  <si>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</si>
  <si>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</si>
  <si>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</si>
  <si>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</si>
  <si>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</si>
  <si>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</si>
  <si>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</si>
  <si>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</si>
  <si>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</si>
  <si>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</si>
  <si>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</si>
  <si>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</si>
  <si>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</si>
  <si>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</si>
  <si>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</si>
  <si>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</si>
  <si>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</si>
  <si>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</si>
  <si>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</si>
  <si>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</si>
  <si>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</si>
  <si>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</si>
  <si>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</si>
  <si>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</si>
  <si>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</si>
  <si>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</si>
  <si>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</si>
  <si>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</si>
  <si>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</si>
  <si>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</si>
  <si>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</si>
  <si>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</si>
  <si>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</si>
  <si>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</si>
  <si>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</si>
  <si>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</si>
  <si>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</si>
  <si>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</si>
  <si>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</si>
  <si>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</si>
  <si>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</si>
  <si>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</si>
  <si>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</si>
  <si>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</si>
  <si>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</si>
  <si>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</si>
  <si>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</si>
  <si>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</si>
  <si>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</si>
  <si>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</si>
  <si>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</si>
  <si>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</si>
  <si>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</si>
  <si>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</si>
  <si>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</si>
  <si>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</si>
  <si>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</si>
  <si>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</si>
  <si>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</si>
  <si>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</si>
  <si>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</si>
  <si>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</si>
  <si>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</si>
  <si>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</si>
  <si>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</si>
  <si>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</si>
  <si>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</si>
  <si>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</si>
  <si>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</si>
  <si>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</si>
  <si>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</si>
  <si>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</si>
  <si>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</si>
  <si>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</si>
  <si>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</si>
  <si>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</si>
  <si>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</si>
  <si>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</si>
  <si>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</si>
  <si>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</si>
  <si>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</si>
  <si>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</si>
  <si>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</si>
  <si>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</si>
  <si>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</si>
  <si>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</si>
  <si>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</si>
  <si>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</si>
  <si>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</si>
  <si>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</si>
  <si>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</si>
  <si>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</si>
  <si>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</si>
  <si>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</si>
  <si>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</si>
  <si>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</si>
  <si>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</si>
  <si>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</si>
  <si>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</si>
  <si>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</si>
  <si>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</si>
  <si>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</si>
  <si>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</si>
  <si>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</si>
  <si>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</si>
  <si>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</si>
  <si>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</si>
  <si>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</si>
  <si>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</si>
  <si>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</si>
  <si>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</si>
  <si>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</si>
  <si>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</si>
  <si>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</si>
  <si>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</si>
  <si>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</si>
  <si>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</si>
  <si>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</si>
  <si>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</si>
  <si>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</si>
  <si>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</si>
  <si>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</si>
  <si>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</si>
  <si>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</si>
  <si>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</si>
  <si>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</si>
  <si>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</si>
  <si>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</si>
  <si>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</si>
  <si>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</si>
  <si>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</si>
  <si>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</si>
  <si>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</si>
  <si>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</si>
  <si>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</si>
  <si>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</si>
  <si>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</si>
  <si>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</si>
  <si>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</si>
  <si>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</si>
  <si>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</si>
  <si>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</si>
  <si>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</si>
  <si>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</si>
  <si>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</si>
  <si>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</si>
  <si>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</si>
  <si>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</si>
  <si>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</si>
  <si>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</si>
  <si>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</si>
  <si>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</si>
  <si>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</si>
  <si>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</si>
  <si>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</si>
  <si>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</si>
  <si>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</si>
  <si>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</si>
  <si>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</si>
  <si>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</si>
  <si>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</si>
  <si>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</si>
  <si>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</si>
  <si>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</si>
  <si>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</si>
  <si>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</si>
  <si>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</si>
  <si>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</si>
  <si>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</si>
  <si>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</si>
  <si>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</si>
  <si>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</si>
  <si>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</si>
  <si>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</si>
  <si>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</si>
  <si>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</si>
  <si>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</si>
  <si>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</si>
  <si>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</si>
  <si>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</si>
  <si>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</si>
  <si>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</si>
  <si>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</si>
  <si>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</si>
  <si>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</si>
  <si>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</si>
  <si>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</si>
  <si>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</si>
  <si>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</si>
  <si>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</si>
  <si>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</si>
  <si>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</si>
  <si>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</si>
  <si>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</si>
  <si>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</si>
  <si>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</si>
  <si>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</si>
  <si>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</si>
  <si>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</si>
  <si>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</si>
  <si>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</si>
  <si>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</si>
  <si>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</si>
  <si>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</si>
  <si>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</si>
  <si>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</si>
  <si>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</si>
  <si>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</si>
  <si>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</si>
  <si>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</si>
  <si>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</si>
  <si>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</si>
  <si>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</si>
  <si>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</si>
  <si>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</si>
  <si>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</si>
  <si>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</si>
  <si>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</si>
  <si>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</si>
  <si>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</si>
  <si>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</si>
  <si>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</si>
  <si>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</si>
  <si>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</si>
  <si>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</si>
  <si>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</si>
  <si>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</si>
  <si>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</si>
  <si>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</si>
  <si>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</si>
  <si>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</si>
  <si>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</si>
  <si>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</si>
  <si>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</si>
  <si>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</si>
  <si>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</si>
  <si>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</si>
  <si>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</si>
  <si>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</si>
  <si>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</si>
  <si>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</si>
  <si>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</si>
  <si>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</si>
  <si>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</si>
  <si>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</si>
  <si>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</si>
  <si>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</si>
  <si>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</si>
  <si>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</si>
  <si>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</si>
  <si>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</si>
  <si>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</si>
  <si>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</si>
  <si>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</si>
  <si>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</si>
  <si>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</si>
  <si>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</si>
  <si>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</si>
  <si>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</si>
  <si>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</si>
  <si>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</si>
  <si>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</si>
  <si>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</si>
  <si>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</si>
  <si>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</si>
  <si>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</si>
  <si>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</si>
  <si>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</si>
  <si>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</si>
  <si>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</si>
  <si>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</si>
  <si>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</si>
  <si>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</si>
  <si>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</si>
  <si>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</si>
  <si>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</si>
  <si>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</si>
  <si>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</si>
  <si>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</si>
  <si>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</si>
  <si>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</si>
  <si>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</si>
  <si>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</si>
  <si>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</si>
  <si>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</si>
  <si>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</si>
  <si>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</si>
  <si>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</si>
  <si>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</si>
  <si>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</si>
  <si>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</si>
  <si>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</si>
  <si>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</si>
  <si>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</si>
  <si>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</si>
  <si>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</si>
  <si>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</si>
  <si>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</si>
  <si>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</si>
  <si>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</si>
  <si>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</si>
  <si>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</si>
  <si>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</si>
  <si>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</si>
  <si>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</si>
  <si>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</si>
  <si>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</si>
  <si>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</si>
  <si>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</si>
  <si>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</si>
  <si>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</si>
  <si>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</si>
  <si>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</si>
  <si>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</si>
  <si>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</si>
  <si>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</si>
  <si>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</si>
  <si>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</si>
  <si>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</si>
  <si>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</si>
  <si>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</si>
  <si>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</si>
  <si>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</si>
  <si>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</si>
  <si>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</si>
  <si>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</si>
  <si>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</si>
  <si>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</si>
  <si>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</si>
  <si>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</si>
  <si>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</si>
  <si>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</si>
  <si>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</si>
  <si>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</si>
  <si>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</si>
  <si>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</si>
  <si>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</si>
  <si>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</si>
  <si>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</si>
  <si>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</si>
  <si>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</si>
  <si>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</si>
  <si>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</si>
  <si>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</si>
  <si>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</si>
  <si>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</si>
  <si>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</si>
  <si>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</si>
  <si>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</si>
  <si>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</si>
  <si>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</si>
  <si>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</si>
  <si>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</si>
  <si>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</si>
  <si>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</si>
  <si>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</si>
  <si>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</si>
  <si>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</si>
  <si>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</si>
  <si>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</si>
  <si>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</si>
  <si>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</si>
  <si>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</si>
  <si>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</si>
  <si>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</si>
  <si>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</si>
  <si>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</si>
  <si>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</si>
  <si>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</si>
  <si>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</si>
  <si>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</si>
  <si>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</si>
  <si>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</si>
  <si>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</si>
  <si>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</si>
  <si>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</si>
  <si>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</si>
  <si>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</si>
  <si>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</si>
  <si>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</si>
  <si>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</si>
  <si>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</si>
  <si>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</si>
  <si>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</si>
  <si>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</si>
  <si>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</si>
  <si>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</si>
  <si>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</si>
  <si>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</si>
  <si>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</si>
  <si>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</si>
  <si>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</si>
  <si>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</si>
  <si>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</si>
  <si>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</si>
  <si>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</si>
  <si>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</si>
  <si>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</si>
  <si>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</si>
  <si>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</si>
  <si>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</si>
  <si>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</si>
  <si>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</si>
  <si>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</si>
  <si>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</si>
  <si>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</si>
  <si>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</si>
  <si>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</si>
  <si>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</si>
  <si>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</si>
  <si>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</si>
  <si>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</si>
  <si>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</si>
  <si>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</si>
  <si>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</si>
  <si>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</si>
  <si>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</si>
  <si>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</si>
  <si>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</si>
  <si>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</si>
  <si>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</si>
  <si>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</si>
  <si>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</si>
  <si>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</si>
  <si>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</si>
  <si>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</si>
  <si>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</si>
  <si>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</si>
  <si>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</si>
  <si>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</si>
  <si>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</si>
  <si>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</si>
  <si>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</si>
  <si>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</si>
  <si>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</si>
  <si>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</si>
  <si>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</si>
  <si>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</si>
  <si>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</si>
  <si>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</si>
  <si>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</si>
  <si>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</si>
  <si>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</si>
  <si>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</si>
  <si>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</si>
  <si>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</si>
  <si>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</si>
  <si>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</si>
  <si>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</si>
  <si>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</si>
  <si>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</si>
  <si>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</si>
  <si>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</si>
  <si>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</si>
  <si>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</si>
  <si>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</si>
  <si>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</si>
  <si>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</si>
  <si>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</si>
  <si>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</si>
  <si>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</si>
  <si>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</si>
  <si>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</si>
  <si>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</si>
  <si>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</si>
  <si>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</si>
  <si>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</si>
  <si>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</si>
  <si>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</si>
  <si>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</si>
  <si>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</si>
  <si>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</si>
  <si>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</si>
  <si>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</si>
  <si>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</si>
  <si>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</si>
  <si>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</si>
  <si>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</si>
  <si>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</si>
  <si>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</si>
  <si>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</si>
  <si>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</si>
  <si>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</si>
  <si>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</si>
  <si>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</si>
  <si>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</si>
  <si>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</si>
  <si>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</si>
  <si>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</si>
  <si>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</si>
  <si>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</si>
  <si>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</si>
  <si>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</si>
  <si>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</si>
  <si>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</si>
  <si>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</si>
  <si>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</si>
  <si>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</si>
  <si>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</si>
  <si>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</si>
  <si>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</si>
  <si>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</si>
  <si>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</si>
  <si>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</si>
  <si>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</si>
  <si>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</si>
  <si>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</si>
  <si>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</si>
  <si>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</si>
  <si>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</si>
  <si>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</si>
  <si>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</si>
  <si>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</si>
  <si>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</si>
  <si>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</si>
  <si>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</si>
  <si>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</si>
  <si>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</si>
  <si>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</si>
  <si>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</si>
  <si>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</si>
  <si>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</si>
  <si>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</si>
  <si>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</si>
  <si>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</si>
  <si>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</si>
  <si>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</si>
  <si>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</si>
  <si>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</si>
  <si>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</si>
  <si>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</si>
  <si>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</si>
  <si>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</si>
  <si>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</si>
  <si>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</si>
  <si>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</si>
  <si>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</si>
  <si>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</si>
  <si>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</si>
  <si>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</si>
  <si>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</si>
  <si>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</si>
  <si>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</si>
  <si>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</si>
  <si>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</si>
  <si>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</si>
  <si>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</si>
  <si>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</si>
  <si>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</si>
  <si>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</si>
  <si>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</si>
  <si>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</si>
  <si>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</si>
  <si>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</si>
  <si>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</si>
  <si>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</si>
  <si>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</si>
  <si>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</si>
  <si>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</si>
  <si>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</si>
  <si>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</si>
  <si>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</si>
  <si>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</si>
  <si>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</si>
  <si>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</si>
  <si>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</si>
  <si>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</si>
  <si>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</si>
  <si>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</si>
  <si>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</si>
  <si>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</si>
  <si>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</si>
  <si>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</si>
  <si>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</si>
  <si>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</si>
  <si>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</si>
  <si>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</si>
  <si>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</si>
  <si>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</si>
  <si>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</si>
  <si>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</si>
  <si>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</si>
  <si>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</si>
  <si>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</si>
  <si>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</si>
  <si>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</si>
  <si>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</si>
  <si>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</si>
  <si>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</si>
  <si>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</si>
  <si>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</si>
  <si>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</si>
  <si>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</si>
  <si>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</si>
  <si>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</si>
  <si>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</si>
  <si>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</si>
  <si>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</si>
  <si>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</si>
  <si>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</si>
  <si>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</si>
  <si>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</si>
  <si>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</si>
  <si>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</si>
  <si>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</si>
  <si>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</si>
  <si>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</si>
  <si>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</si>
  <si>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</si>
  <si>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</si>
  <si>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</si>
  <si>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</si>
  <si>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</si>
  <si>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</si>
  <si>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</si>
  <si>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</si>
  <si>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</si>
  <si>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</si>
  <si>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</si>
  <si>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</si>
  <si>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</si>
  <si>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</si>
  <si>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</si>
  <si>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</si>
  <si>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</si>
  <si>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</si>
  <si>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</si>
  <si>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</si>
  <si>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</si>
  <si>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</si>
  <si>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</si>
  <si>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</si>
  <si>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</si>
  <si>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</si>
  <si>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</si>
  <si>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</si>
  <si>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</si>
  <si>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</si>
  <si>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</si>
  <si>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</si>
  <si>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</si>
  <si>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</si>
  <si>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</si>
  <si>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</si>
  <si>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</si>
  <si>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</si>
  <si>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</si>
  <si>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</si>
  <si>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</si>
  <si>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</si>
  <si>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</si>
  <si>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</si>
  <si>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</si>
  <si>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</si>
  <si>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</si>
  <si>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</si>
  <si>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</si>
  <si>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</si>
  <si>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</si>
  <si>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</si>
  <si>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</si>
  <si>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</si>
  <si>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</si>
  <si>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</si>
  <si>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</si>
  <si>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</si>
  <si>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</si>
  <si>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</si>
  <si>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</si>
  <si>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</si>
  <si>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</si>
  <si>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</si>
  <si>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</si>
  <si>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</si>
  <si>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</si>
  <si>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</si>
  <si>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</si>
  <si>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</si>
  <si>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</si>
  <si>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</si>
  <si>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</si>
  <si>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</si>
  <si>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</si>
  <si>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</si>
  <si>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</si>
  <si>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</si>
  <si>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</si>
  <si>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</si>
  <si>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</si>
  <si>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</si>
  <si>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</si>
  <si>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</si>
  <si>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</si>
  <si>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</si>
  <si>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</si>
  <si>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</si>
  <si>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</si>
  <si>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</si>
  <si>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</si>
  <si>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</si>
  <si>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</si>
  <si>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</si>
  <si>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</si>
  <si>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</si>
  <si>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</si>
  <si>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</si>
  <si>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</si>
  <si>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</si>
  <si>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</si>
  <si>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</si>
  <si>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</si>
  <si>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</si>
  <si>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</si>
  <si>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</si>
  <si>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</si>
  <si>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</si>
  <si>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</si>
  <si>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</si>
  <si>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</si>
  <si>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</si>
  <si>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</si>
  <si>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</si>
  <si>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</si>
  <si>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</si>
  <si>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</si>
  <si>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</si>
  <si>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</si>
  <si>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</si>
  <si>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</si>
  <si>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</si>
  <si>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</si>
  <si>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</si>
  <si>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</si>
  <si>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</si>
  <si>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</si>
  <si>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</si>
  <si>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</si>
  <si>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</si>
  <si>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</si>
  <si>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</si>
  <si>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</si>
  <si>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</si>
  <si>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</si>
  <si>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</si>
  <si>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</si>
  <si>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</si>
  <si>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</si>
  <si>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</si>
  <si>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</si>
  <si>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</si>
  <si>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</si>
  <si>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</si>
  <si>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</si>
  <si>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</si>
  <si>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</si>
  <si>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</si>
  <si>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</si>
  <si>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</si>
  <si>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</si>
  <si>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</si>
  <si>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</si>
  <si>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</si>
  <si>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</si>
  <si>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</si>
  <si>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</si>
  <si>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</si>
  <si>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</si>
  <si>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</si>
  <si>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</si>
  <si>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</si>
  <si>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</si>
  <si>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</si>
  <si>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</si>
  <si>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</si>
  <si>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</si>
  <si>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</si>
  <si>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</si>
  <si>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</si>
  <si>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</si>
  <si>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</si>
  <si>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</si>
  <si>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</si>
  <si>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</si>
  <si>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</si>
  <si>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</si>
  <si>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</si>
  <si>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</si>
  <si>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</si>
  <si>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</si>
  <si>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</si>
  <si>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</si>
  <si>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</si>
  <si>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</si>
  <si>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</si>
  <si>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</si>
  <si>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</si>
  <si>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</si>
  <si>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</si>
  <si>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</si>
  <si>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</si>
  <si>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</si>
  <si>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</si>
  <si>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</si>
  <si>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</si>
  <si>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</si>
  <si>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</si>
  <si>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</si>
  <si>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</si>
  <si>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</si>
  <si>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</si>
  <si>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</si>
  <si>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</si>
  <si>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</si>
  <si>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</si>
  <si>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</si>
  <si>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</si>
  <si>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</si>
  <si>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</si>
  <si>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</si>
  <si>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</si>
  <si>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</si>
  <si>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</si>
  <si>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</si>
  <si>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</si>
  <si>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</si>
  <si>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</si>
  <si>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</si>
  <si>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</si>
  <si>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</si>
  <si>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</si>
  <si>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</si>
  <si>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</si>
  <si>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</si>
  <si>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</si>
  <si>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</si>
  <si>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</si>
  <si>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</si>
  <si>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</si>
  <si>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</si>
  <si>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</si>
  <si>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</si>
  <si>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</si>
  <si>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</si>
  <si>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</si>
  <si>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</si>
  <si>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</si>
  <si>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</si>
  <si>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</si>
  <si>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</si>
  <si>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</si>
  <si>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</si>
  <si>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</si>
  <si>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</si>
  <si>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</si>
  <si>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</si>
  <si>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</si>
  <si>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</si>
  <si>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</si>
  <si>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</si>
  <si>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</si>
  <si>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</si>
  <si>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</si>
  <si>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</si>
  <si>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</si>
  <si>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</si>
  <si>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</si>
  <si>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</si>
  <si>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</si>
  <si>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</si>
  <si>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</si>
  <si>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</si>
  <si>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</si>
  <si>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</si>
  <si>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</si>
  <si>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</si>
  <si>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</si>
  <si>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</si>
  <si>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</si>
  <si>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</si>
  <si>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</si>
  <si>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</si>
  <si>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</si>
  <si>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</si>
  <si>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</si>
  <si>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</si>
  <si>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</si>
  <si>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</si>
  <si>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</si>
  <si>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</si>
  <si>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</si>
  <si>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</si>
  <si>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</si>
  <si>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</si>
  <si>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</si>
  <si>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</si>
  <si>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</si>
  <si>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</si>
  <si>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</si>
  <si>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</si>
  <si>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</si>
  <si>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</si>
  <si>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</si>
  <si>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</si>
  <si>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</si>
  <si>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</si>
  <si>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</si>
  <si>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</si>
  <si>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</si>
  <si>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</si>
  <si>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</si>
  <si>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</si>
  <si>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</si>
  <si>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</si>
  <si>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</si>
  <si>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</si>
  <si>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</si>
  <si>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</si>
  <si>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</si>
  <si>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</si>
  <si>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</si>
  <si>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</si>
  <si>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</si>
  <si>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</si>
  <si>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</si>
  <si>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</si>
  <si>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</si>
  <si>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</si>
  <si>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</si>
  <si>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</si>
  <si>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</si>
  <si>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</si>
  <si>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</si>
  <si>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</si>
  <si>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</si>
  <si>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</si>
  <si>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</si>
  <si>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</si>
  <si>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</si>
  <si>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</si>
  <si>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</si>
  <si>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</si>
  <si>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</si>
  <si>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</si>
  <si>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</si>
  <si>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</si>
  <si>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</si>
  <si>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</si>
  <si>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</si>
  <si>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</si>
  <si>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</si>
  <si>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</si>
  <si>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</si>
  <si>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</si>
  <si>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</si>
  <si>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</si>
  <si>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</si>
  <si>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</si>
  <si>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</si>
  <si>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</si>
  <si>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</si>
  <si>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</si>
  <si>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</si>
  <si>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</si>
  <si>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</si>
  <si>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</si>
  <si>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</si>
  <si>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</si>
  <si>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</si>
  <si>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</si>
  <si>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</si>
  <si>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</si>
  <si>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</si>
  <si>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</si>
  <si>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</si>
  <si>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</si>
  <si>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</si>
  <si>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</si>
  <si>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</si>
  <si>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</si>
  <si>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</si>
  <si>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</si>
  <si>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</si>
  <si>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</si>
  <si>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</si>
  <si>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</si>
  <si>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</si>
  <si>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</si>
  <si>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</si>
  <si>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</si>
  <si>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</si>
  <si>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</si>
  <si>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</si>
  <si>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</si>
  <si>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</si>
  <si>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</si>
  <si>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</si>
  <si>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</si>
  <si>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</si>
  <si>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</si>
  <si>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</si>
  <si>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</si>
  <si>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</si>
  <si>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</si>
  <si>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</si>
  <si>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</si>
  <si>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</si>
  <si>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</si>
  <si>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</si>
  <si>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</si>
  <si>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</si>
  <si>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</si>
  <si>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</si>
  <si>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</si>
  <si>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</si>
  <si>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</si>
  <si>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</si>
  <si>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</si>
  <si>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</si>
  <si>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</si>
  <si>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</si>
  <si>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</si>
  <si>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</si>
  <si>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</si>
  <si>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</si>
  <si>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</si>
  <si>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</si>
  <si>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</si>
  <si>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</si>
  <si>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</si>
  <si>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</si>
  <si>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</si>
  <si>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</si>
  <si>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</si>
  <si>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</si>
  <si>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</si>
  <si>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</si>
  <si>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</si>
  <si>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</si>
  <si>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</si>
  <si>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</si>
  <si>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</si>
  <si>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</si>
  <si>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</si>
  <si>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</si>
  <si>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</si>
  <si>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</si>
  <si>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</si>
  <si>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</si>
  <si>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</si>
  <si>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</si>
  <si>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</si>
  <si>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</si>
  <si>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</si>
  <si>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</si>
  <si>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</si>
  <si>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</si>
  <si>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</si>
  <si>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</si>
  <si>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</si>
  <si>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</si>
  <si>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</si>
  <si>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</si>
  <si>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</si>
  <si>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</si>
  <si>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</si>
  <si>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</si>
  <si>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</si>
  <si>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</si>
  <si>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</si>
  <si>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</si>
  <si>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</si>
  <si>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</si>
  <si>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</si>
  <si>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</si>
  <si>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</si>
  <si>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</si>
  <si>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</si>
  <si>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</si>
  <si>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</si>
  <si>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</si>
  <si>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</si>
  <si>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</si>
  <si>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</si>
  <si>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</si>
  <si>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</si>
  <si>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</si>
  <si>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</si>
  <si>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</si>
  <si>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</si>
  <si>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</si>
  <si>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</si>
  <si>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</si>
  <si>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</si>
  <si>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</si>
  <si>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</si>
  <si>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</si>
  <si>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</si>
  <si>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</si>
  <si>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</si>
  <si>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</si>
  <si>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</si>
  <si>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</si>
  <si>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</si>
  <si>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</si>
  <si>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</si>
  <si>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</si>
  <si>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</si>
  <si>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</si>
  <si>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</si>
  <si>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</si>
  <si>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</si>
  <si>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</si>
  <si>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</si>
  <si>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</si>
  <si>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</si>
  <si>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</si>
  <si>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</si>
  <si>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</si>
  <si>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</si>
  <si>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</si>
  <si>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</si>
  <si>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</si>
  <si>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</si>
  <si>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</si>
  <si>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</si>
  <si>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</si>
  <si>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</si>
  <si>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</si>
  <si>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</si>
  <si>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</si>
  <si>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</si>
  <si>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</si>
  <si>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</si>
  <si>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</si>
  <si>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</si>
  <si>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</si>
  <si>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</si>
  <si>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</si>
  <si>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</si>
  <si>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</si>
  <si>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</si>
  <si>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</si>
  <si>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</si>
  <si>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</si>
  <si>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</si>
  <si>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</si>
  <si>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</si>
  <si>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</si>
  <si>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</si>
  <si>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</si>
  <si>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</si>
  <si>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</si>
  <si>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</si>
  <si>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</si>
  <si>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</si>
  <si>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</si>
  <si>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</si>
  <si>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</si>
  <si>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</si>
  <si>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</si>
  <si>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</si>
  <si>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</si>
  <si>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</si>
  <si>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</si>
  <si>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</si>
  <si>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</si>
  <si>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</si>
  <si>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</si>
  <si>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</si>
  <si>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</si>
  <si>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</si>
  <si>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</si>
  <si>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</si>
  <si>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</si>
  <si>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</si>
  <si>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</si>
  <si>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</si>
  <si>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</si>
  <si>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</si>
  <si>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</si>
  <si>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</si>
  <si>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</si>
  <si>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</si>
  <si>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</si>
  <si>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</si>
  <si>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</si>
  <si>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</si>
  <si>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</si>
  <si>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</si>
  <si>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</si>
  <si>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</si>
  <si>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</si>
  <si>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</si>
  <si>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</si>
  <si>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</si>
  <si>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</si>
  <si>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</si>
  <si>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</si>
  <si>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</si>
  <si>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</si>
  <si>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</si>
  <si>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</si>
  <si>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</si>
  <si>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</si>
  <si>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</si>
  <si>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</si>
  <si>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</si>
  <si>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</si>
  <si>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</si>
  <si>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</si>
  <si>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</si>
  <si>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</si>
  <si>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</si>
  <si>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</si>
  <si>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</si>
  <si>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</si>
  <si>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</si>
  <si>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</si>
  <si>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</si>
  <si>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</si>
  <si>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</si>
  <si>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</si>
  <si>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</si>
  <si>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</si>
  <si>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</si>
  <si>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</si>
  <si>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</si>
  <si>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</si>
  <si>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</si>
  <si>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</si>
  <si>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</si>
  <si>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</si>
  <si>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</si>
  <si>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</si>
  <si>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</si>
  <si>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</si>
  <si>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</si>
  <si>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</si>
  <si>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</si>
  <si>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</si>
  <si>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</si>
  <si>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</si>
  <si>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</si>
  <si>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</si>
  <si>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</si>
  <si>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</si>
  <si>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</si>
  <si>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</si>
  <si>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</si>
  <si>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</si>
  <si>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</si>
  <si>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</si>
  <si>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</si>
  <si>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</si>
  <si>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</si>
  <si>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</si>
  <si>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</si>
  <si>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</si>
  <si>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</si>
  <si>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</si>
  <si>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</si>
  <si>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</si>
  <si>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</si>
  <si>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</si>
  <si>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</si>
  <si>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</si>
  <si>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</si>
  <si>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</si>
  <si>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</si>
  <si>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</si>
  <si>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</si>
  <si>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</si>
  <si>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</si>
  <si>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</si>
  <si>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</si>
  <si>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</si>
  <si>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</si>
  <si>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</si>
  <si>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</si>
  <si>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</si>
  <si>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</si>
  <si>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</si>
  <si>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</si>
  <si>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</si>
  <si>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</si>
  <si>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</si>
  <si>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</si>
  <si>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</si>
  <si>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</si>
  <si>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</si>
  <si>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</si>
  <si>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</si>
  <si>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</si>
  <si>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</si>
  <si>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</si>
  <si>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</si>
  <si>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</si>
  <si>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</si>
  <si>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</si>
  <si>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</si>
  <si>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</si>
  <si>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</si>
  <si>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</si>
  <si>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</si>
  <si>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</si>
  <si>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</si>
  <si>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</si>
  <si>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</si>
  <si>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</si>
  <si>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</si>
  <si>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</si>
  <si>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</si>
  <si>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</si>
  <si>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</si>
  <si>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</si>
  <si>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</si>
  <si>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</si>
  <si>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</si>
  <si>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</si>
  <si>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</si>
  <si>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</si>
  <si>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</si>
  <si>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</si>
  <si>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</si>
  <si>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</si>
  <si>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</si>
  <si>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</si>
  <si>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</si>
  <si>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</si>
  <si>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</si>
  <si>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</si>
  <si>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</si>
  <si>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</si>
  <si>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</si>
  <si>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</si>
  <si>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</si>
  <si>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</si>
  <si>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</si>
  <si>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</si>
  <si>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</si>
  <si>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</si>
  <si>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</si>
  <si>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</si>
  <si>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</si>
  <si>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</si>
  <si>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</si>
  <si>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</si>
  <si>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</si>
  <si>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</si>
  <si>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</si>
  <si>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</si>
  <si>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</si>
  <si>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</si>
  <si>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</si>
  <si>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</si>
  <si>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</si>
  <si>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</si>
  <si>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</si>
  <si>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</si>
  <si>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</si>
  <si>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</si>
  <si>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</si>
  <si>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</si>
  <si>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</si>
  <si>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</si>
  <si>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</si>
  <si>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</si>
  <si>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</si>
  <si>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</si>
  <si>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</si>
  <si>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</si>
  <si>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</si>
  <si>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</si>
  <si>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</si>
  <si>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</si>
  <si>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</si>
  <si>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</si>
  <si>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</si>
  <si>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</si>
  <si>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</si>
  <si>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</si>
  <si>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</si>
  <si>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</si>
  <si>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</si>
  <si>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</si>
  <si>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</si>
  <si>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</si>
  <si>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</si>
  <si>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</si>
  <si>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</si>
  <si>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</si>
  <si>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</si>
  <si>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</si>
  <si>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</si>
  <si>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</si>
  <si>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</si>
  <si>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</si>
  <si>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</si>
  <si>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</si>
  <si>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</si>
  <si>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</si>
  <si>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</si>
  <si>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</si>
  <si>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</si>
  <si>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</si>
  <si>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</si>
  <si>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</si>
  <si>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</si>
  <si>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</si>
  <si>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</si>
  <si>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</si>
  <si>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</si>
  <si>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</si>
  <si>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</si>
  <si>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</si>
  <si>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</si>
  <si>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</si>
  <si>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</si>
  <si>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</si>
  <si>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</si>
  <si>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</si>
  <si>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</si>
  <si>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</si>
  <si>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</si>
  <si>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</si>
  <si>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</si>
  <si>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</si>
  <si>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</si>
  <si>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</si>
  <si>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</si>
  <si>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</si>
  <si>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</si>
  <si>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</si>
  <si>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</si>
  <si>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</si>
  <si>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</si>
  <si>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</si>
  <si>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</si>
  <si>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</si>
  <si>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</si>
  <si>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</si>
  <si>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</si>
  <si>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</si>
  <si>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</si>
  <si>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</si>
  <si>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</si>
  <si>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</si>
  <si>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</si>
  <si>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</si>
  <si>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</si>
  <si>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</si>
  <si>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</si>
  <si>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</si>
  <si>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</si>
  <si>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</si>
  <si>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</si>
  <si>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</si>
  <si>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</si>
  <si>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</si>
  <si>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</si>
  <si>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</si>
  <si>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</si>
  <si>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</si>
  <si>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</si>
  <si>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</si>
  <si>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</si>
  <si>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</si>
  <si>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</si>
  <si>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</si>
  <si>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</si>
  <si>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</si>
  <si>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</si>
  <si>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</si>
  <si>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</si>
  <si>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</si>
  <si>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</si>
  <si>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</si>
  <si>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</si>
  <si>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</si>
  <si>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</si>
  <si>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</si>
  <si>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</si>
  <si>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</si>
  <si>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</si>
  <si>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</si>
  <si>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</si>
  <si>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</si>
  <si>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</si>
  <si>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</si>
  <si>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</si>
  <si>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</si>
  <si>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</si>
  <si>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</si>
  <si>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</si>
  <si>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</si>
  <si>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</si>
  <si>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</si>
  <si>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</si>
  <si>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</si>
  <si>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</si>
  <si>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</si>
  <si>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</si>
  <si>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</si>
  <si>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</si>
  <si>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</si>
  <si>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</si>
  <si>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</si>
  <si>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</si>
  <si>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</si>
  <si>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</si>
  <si>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</si>
  <si>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</si>
  <si>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</si>
  <si>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</si>
  <si>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</si>
  <si>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</si>
  <si>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</si>
  <si>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</si>
  <si>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</si>
  <si>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</si>
  <si>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</si>
  <si>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</si>
  <si>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</si>
  <si>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</si>
  <si>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</si>
  <si>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</si>
  <si>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</si>
  <si>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</si>
  <si>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</si>
  <si>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</si>
  <si>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</si>
  <si>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</si>
  <si>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</si>
  <si>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</si>
  <si>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</si>
  <si>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</si>
  <si>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</si>
  <si>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</si>
  <si>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</si>
  <si>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</si>
  <si>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</si>
  <si>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</si>
  <si>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</si>
  <si>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</si>
  <si>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</si>
  <si>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</si>
  <si>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</si>
  <si>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</si>
  <si>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</si>
  <si>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</si>
  <si>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</si>
  <si>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</si>
  <si>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</si>
  <si>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</si>
  <si>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</si>
  <si>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</si>
  <si>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</si>
  <si>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</si>
  <si>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</si>
  <si>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</si>
  <si>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</si>
  <si>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</si>
  <si>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</si>
  <si>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</si>
  <si>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</si>
  <si>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</si>
  <si>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</si>
  <si>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</si>
  <si>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</si>
  <si>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</si>
  <si>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</si>
  <si>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</si>
  <si>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</si>
  <si>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</si>
  <si>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</si>
  <si>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</si>
  <si>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</si>
  <si>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</si>
  <si>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</si>
  <si>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</si>
  <si>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</si>
  <si>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</si>
  <si>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</si>
  <si>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</si>
  <si>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</si>
  <si>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</si>
  <si>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</si>
  <si>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</si>
  <si>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</si>
  <si>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</si>
  <si>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</si>
  <si>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</si>
  <si>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</si>
  <si>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</si>
  <si>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</si>
  <si>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</si>
  <si>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</si>
  <si>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</si>
  <si>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</si>
  <si>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</si>
  <si>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</si>
  <si>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</si>
  <si>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</si>
  <si>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</si>
  <si>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</si>
  <si>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</si>
  <si>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</si>
  <si>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</si>
  <si>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</si>
  <si>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</si>
  <si>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</si>
  <si>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</si>
  <si>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</si>
  <si>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</si>
  <si>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</si>
  <si>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</si>
  <si>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</si>
  <si>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</si>
  <si>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</si>
  <si>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</si>
  <si>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</si>
  <si>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</si>
  <si>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</si>
  <si>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</si>
  <si>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</si>
  <si>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</si>
  <si>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</si>
  <si>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</si>
  <si>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</si>
  <si>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</si>
  <si>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</si>
  <si>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</si>
  <si>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</si>
  <si>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</si>
  <si>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</si>
  <si>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</si>
  <si>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</si>
  <si>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</si>
  <si>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</si>
  <si>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</si>
  <si>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</si>
  <si>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</si>
  <si>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</si>
  <si>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</si>
  <si>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</si>
  <si>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</si>
  <si>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</si>
  <si>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</si>
  <si>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</si>
  <si>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</si>
  <si>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</si>
  <si>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</si>
  <si>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</si>
  <si>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</si>
  <si>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</si>
  <si>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</si>
  <si>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</si>
  <si>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</si>
  <si>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</si>
  <si>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</si>
  <si>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</si>
  <si>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</si>
  <si>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</si>
  <si>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</si>
  <si>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</si>
  <si>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</si>
  <si>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</si>
  <si>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</si>
  <si>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</si>
  <si>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</si>
  <si>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</si>
  <si>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</si>
  <si>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</si>
  <si>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</si>
  <si>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</si>
  <si>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</si>
  <si>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</si>
  <si>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</si>
  <si>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</si>
  <si>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</si>
  <si>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</si>
  <si>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</si>
  <si>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</si>
  <si>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</si>
  <si>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</si>
  <si>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</si>
  <si>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</si>
  <si>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</si>
  <si>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</si>
  <si>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</si>
  <si>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</si>
  <si>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</si>
  <si>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</si>
  <si>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</si>
  <si>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</si>
  <si>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</si>
  <si>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</si>
  <si>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</si>
  <si>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</si>
  <si>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</si>
  <si>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</si>
  <si>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</si>
  <si>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</si>
  <si>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</si>
  <si>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</si>
  <si>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</si>
  <si>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</si>
  <si>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</si>
  <si>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</si>
  <si>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</si>
  <si>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</si>
  <si>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</si>
  <si>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</si>
  <si>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</si>
  <si>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</si>
  <si>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</si>
  <si>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</si>
  <si>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</si>
  <si>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</si>
  <si>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</si>
  <si>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</si>
  <si>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</si>
  <si>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</si>
  <si>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</si>
  <si>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</si>
  <si>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</si>
  <si>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</si>
  <si>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</si>
  <si>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</si>
  <si>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</si>
  <si>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</si>
  <si>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</si>
  <si>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</si>
  <si>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</si>
  <si>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</si>
  <si>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</si>
  <si>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</si>
  <si>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</si>
  <si>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</si>
  <si>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</si>
  <si>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</si>
  <si>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</si>
  <si>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</si>
  <si>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</si>
  <si>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</si>
  <si>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</si>
  <si>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</si>
  <si>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</si>
  <si>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</si>
  <si>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</si>
  <si>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</si>
  <si>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</si>
  <si>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</si>
  <si>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</si>
  <si>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</si>
  <si>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</si>
  <si>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</si>
  <si>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</si>
  <si>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</si>
  <si>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</si>
  <si>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</si>
  <si>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</si>
  <si>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</si>
  <si>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</si>
  <si>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</si>
  <si>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</si>
  <si>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</si>
  <si>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</si>
  <si>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</si>
  <si>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</si>
  <si>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</si>
  <si>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</si>
  <si>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</si>
  <si>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</si>
  <si>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</si>
  <si>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</si>
  <si>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</si>
  <si>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</si>
  <si>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</si>
  <si>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</si>
  <si>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</si>
  <si>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</si>
  <si>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</si>
  <si>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</si>
  <si>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</si>
  <si>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</si>
  <si>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</si>
  <si>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</si>
  <si>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</si>
  <si>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</si>
  <si>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</si>
  <si>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</si>
  <si>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</si>
  <si>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</si>
  <si>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</si>
  <si>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</si>
  <si>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</si>
  <si>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</si>
  <si>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</si>
  <si>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</si>
  <si>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</si>
  <si>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</si>
  <si>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</si>
  <si>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</si>
  <si>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</si>
  <si>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</si>
  <si>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</si>
  <si>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</si>
  <si>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</si>
  <si>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</si>
  <si>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</si>
  <si>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</si>
  <si>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</si>
  <si>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</si>
  <si>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</si>
  <si>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</si>
  <si>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</si>
  <si>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</si>
  <si>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</si>
  <si>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</si>
  <si>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</si>
  <si>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</si>
  <si>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</si>
  <si>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</si>
  <si>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</si>
  <si>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</si>
  <si>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</si>
  <si>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</si>
  <si>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</si>
  <si>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</si>
  <si>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</si>
  <si>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</si>
  <si>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</si>
  <si>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</si>
  <si>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</si>
  <si>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</si>
  <si>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</si>
  <si>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</si>
  <si>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</si>
  <si>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</si>
  <si>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</si>
  <si>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</si>
  <si>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</si>
  <si>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</si>
  <si>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</si>
  <si>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</si>
  <si>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</si>
  <si>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</si>
  <si>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</si>
  <si>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</si>
  <si>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</si>
  <si>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</si>
  <si>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</si>
  <si>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</si>
  <si>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</si>
  <si>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</si>
  <si>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</si>
  <si>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</si>
  <si>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</si>
  <si>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</si>
  <si>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</si>
  <si>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</si>
  <si>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</si>
  <si>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</si>
  <si>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</si>
  <si>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</si>
  <si>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</si>
  <si>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</si>
  <si>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</si>
  <si>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</si>
  <si>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</si>
  <si>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</si>
  <si>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</si>
  <si>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</si>
  <si>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</si>
  <si>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</si>
  <si>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</si>
  <si>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</si>
  <si>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</si>
  <si>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</si>
  <si>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</si>
  <si>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</si>
  <si>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</si>
  <si>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</si>
  <si>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</si>
  <si>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</si>
  <si>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</si>
  <si>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</si>
  <si>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</si>
  <si>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</si>
  <si>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</si>
  <si>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</si>
  <si>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</si>
  <si>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</si>
  <si>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</si>
  <si>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</si>
  <si>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</si>
  <si>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</si>
  <si>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</si>
  <si>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</si>
  <si>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</si>
  <si>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</si>
  <si>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</si>
  <si>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</si>
  <si>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</si>
  <si>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</si>
  <si>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</si>
  <si>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</si>
  <si>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</si>
  <si>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</si>
  <si>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</si>
  <si>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</si>
  <si>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</si>
  <si>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</si>
  <si>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</si>
  <si>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</si>
  <si>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</si>
  <si>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</si>
  <si>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</si>
  <si>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</si>
  <si>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</si>
  <si>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</si>
  <si>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</si>
  <si>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</si>
  <si>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</si>
  <si>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</si>
  <si>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</si>
  <si>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</si>
  <si>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</si>
  <si>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</si>
  <si>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</si>
  <si>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</si>
  <si>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</si>
  <si>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</si>
  <si>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</si>
  <si>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</si>
  <si>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</si>
  <si>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</si>
  <si>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</si>
  <si>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</si>
  <si>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</si>
  <si>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</si>
  <si>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</si>
  <si>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</si>
  <si>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</si>
  <si>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</si>
  <si>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</si>
  <si>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</si>
  <si>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</si>
  <si>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</si>
  <si>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</si>
  <si>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</si>
  <si>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</si>
  <si>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</si>
  <si>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</si>
  <si>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</si>
  <si>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</si>
  <si>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</si>
  <si>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</si>
  <si>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</si>
  <si>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</si>
  <si>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</si>
  <si>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</si>
  <si>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</si>
  <si>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</si>
  <si>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</si>
  <si>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</si>
  <si>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</si>
  <si>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</si>
  <si>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</si>
  <si>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</si>
  <si>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</si>
  <si>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</si>
  <si>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</si>
  <si>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</si>
  <si>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</si>
  <si>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</si>
  <si>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</si>
  <si>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</si>
  <si>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</si>
  <si>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</si>
  <si>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</si>
  <si>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</si>
  <si>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</si>
  <si>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</si>
  <si>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</si>
  <si>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</si>
  <si>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</si>
  <si>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</si>
  <si>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</si>
  <si>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</si>
  <si>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</si>
  <si>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</si>
  <si>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</si>
  <si>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</si>
  <si>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</si>
  <si>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</si>
  <si>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</si>
  <si>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</si>
  <si>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</si>
  <si>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</si>
  <si>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</si>
  <si>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</si>
  <si>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</si>
  <si>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</si>
  <si>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</si>
  <si>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</si>
  <si>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</si>
  <si>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</si>
  <si>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</si>
  <si>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</si>
  <si>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</si>
  <si>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</si>
  <si>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</si>
  <si>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</si>
  <si>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</si>
  <si>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</si>
  <si>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</si>
  <si>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</si>
  <si>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</si>
  <si>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</si>
  <si>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</si>
  <si>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</si>
  <si>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</si>
  <si>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</si>
  <si>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</si>
  <si>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</si>
  <si>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</si>
  <si>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</si>
  <si>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</si>
  <si>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</si>
  <si>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</si>
  <si>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</si>
  <si>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</si>
  <si>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</si>
  <si>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</si>
  <si>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</si>
  <si>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</si>
  <si>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</si>
  <si>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</si>
  <si>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</si>
  <si>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</si>
  <si>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</si>
  <si>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</si>
  <si>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</si>
  <si>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</si>
  <si>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</si>
  <si>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</si>
  <si>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</si>
  <si>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</si>
  <si>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</si>
  <si>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</si>
  <si>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</si>
  <si>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</si>
  <si>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</si>
  <si>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</si>
  <si>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</si>
  <si>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</si>
  <si>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</si>
  <si>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</si>
  <si>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</si>
  <si>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</si>
  <si>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</si>
  <si>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</si>
  <si>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</si>
  <si>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</si>
  <si>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</si>
  <si>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</si>
  <si>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</si>
  <si>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</si>
  <si>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</si>
  <si>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</si>
  <si>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</si>
  <si>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</si>
  <si>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</si>
  <si>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</si>
  <si>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</si>
  <si>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</si>
  <si>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</si>
  <si>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</si>
  <si>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</si>
  <si>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</si>
  <si>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</si>
  <si>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</si>
  <si>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</si>
  <si>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</si>
  <si>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</si>
  <si>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</si>
  <si>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</si>
  <si>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</si>
  <si>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</si>
  <si>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</si>
  <si>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</si>
  <si>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</si>
  <si>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</si>
  <si>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</si>
  <si>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</si>
  <si>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</si>
  <si>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</si>
  <si>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</si>
  <si>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</si>
  <si>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</si>
  <si>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</si>
  <si>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</si>
  <si>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</si>
  <si>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</si>
  <si>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</si>
  <si>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</si>
  <si>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</si>
  <si>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</si>
  <si>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</si>
  <si>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</si>
  <si>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</si>
  <si>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</si>
  <si>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</si>
  <si>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</si>
  <si>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</si>
  <si>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</si>
  <si>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</si>
  <si>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</si>
  <si>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</si>
  <si>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</si>
  <si>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</si>
  <si>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</si>
  <si>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</si>
  <si>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</si>
  <si>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</si>
  <si>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</si>
  <si>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</si>
  <si>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</si>
  <si>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</si>
  <si>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</si>
  <si>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</si>
  <si>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</si>
  <si>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</si>
  <si>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</si>
  <si>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</si>
  <si>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</si>
  <si>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</si>
  <si>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</si>
  <si>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</si>
  <si>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</si>
  <si>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</si>
  <si>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</si>
  <si>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</si>
  <si>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</si>
  <si>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</si>
  <si>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</si>
  <si>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</si>
  <si>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</si>
  <si>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</si>
  <si>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</si>
  <si>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</si>
  <si>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</si>
  <si>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</si>
  <si>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</si>
  <si>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</si>
  <si>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</si>
  <si>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</si>
  <si>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</si>
  <si>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</si>
  <si>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</si>
  <si>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</si>
  <si>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</si>
  <si>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</si>
  <si>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</si>
  <si>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</si>
  <si>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</si>
  <si>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</si>
  <si>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</si>
  <si>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</si>
  <si>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</si>
  <si>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</si>
  <si>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</si>
  <si>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</si>
  <si>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</si>
  <si>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</si>
  <si>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</si>
  <si>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</si>
  <si>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</si>
  <si>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</si>
  <si>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</si>
  <si>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</si>
  <si>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</si>
  <si>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</si>
  <si>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</si>
  <si>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</si>
  <si>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</si>
  <si>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</si>
  <si>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</si>
  <si>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</si>
  <si>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</si>
  <si>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</si>
  <si>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</si>
  <si>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</si>
  <si>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</si>
  <si>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</si>
  <si>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</si>
  <si>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</si>
  <si>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</si>
  <si>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</si>
  <si>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</si>
  <si>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</si>
  <si>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</si>
  <si>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</si>
  <si>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</si>
  <si>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</si>
  <si>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</si>
  <si>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</si>
  <si>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</si>
  <si>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</si>
  <si>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</si>
  <si>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</si>
  <si>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</si>
  <si>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</si>
  <si>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</si>
  <si>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</si>
  <si>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</si>
  <si>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</si>
  <si>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</si>
  <si>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</si>
  <si>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</si>
  <si>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</si>
  <si>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</si>
  <si>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</si>
  <si>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</si>
  <si>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</si>
  <si>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</si>
  <si>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</si>
  <si>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</si>
  <si>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</si>
  <si>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</si>
  <si>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</si>
  <si>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</si>
  <si>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</si>
  <si>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</si>
  <si>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</si>
  <si>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</si>
  <si>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</si>
  <si>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</si>
  <si>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</si>
  <si>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</si>
  <si>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</si>
  <si>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</si>
  <si>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</si>
  <si>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</si>
  <si>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</si>
  <si>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</si>
  <si>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</si>
  <si>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</si>
  <si>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</si>
  <si>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</si>
  <si>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</si>
  <si>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</si>
  <si>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</si>
  <si>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</si>
  <si>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</si>
  <si>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</si>
  <si>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</si>
  <si>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</si>
  <si>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</si>
  <si>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</si>
  <si>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</si>
  <si>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</si>
  <si>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</si>
  <si>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</si>
  <si>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</si>
  <si>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</si>
  <si>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</si>
  <si>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</si>
  <si>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</si>
  <si>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</si>
  <si>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</si>
  <si>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</si>
  <si>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</si>
  <si>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</si>
  <si>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</si>
  <si>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</si>
  <si>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</si>
  <si>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</si>
  <si>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</si>
  <si>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</si>
  <si>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</si>
  <si>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</si>
  <si>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</si>
  <si>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</si>
  <si>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</si>
  <si>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</si>
  <si>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</si>
  <si>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</si>
  <si>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</si>
  <si>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</si>
  <si>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</si>
  <si>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</si>
  <si>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</si>
  <si>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</si>
  <si>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</si>
  <si>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</si>
  <si>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</si>
  <si>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</si>
  <si>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</si>
  <si>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</si>
  <si>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</si>
  <si>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</si>
  <si>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</si>
  <si>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</si>
  <si>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</si>
  <si>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</si>
  <si>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</si>
  <si>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</si>
  <si>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</si>
  <si>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</si>
  <si>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</si>
  <si>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</si>
  <si>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</si>
  <si>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</si>
  <si>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</si>
  <si>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</si>
  <si>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</si>
  <si>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</si>
  <si>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</si>
  <si>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</si>
  <si>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</si>
  <si>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</si>
  <si>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</si>
  <si>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</si>
  <si>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</si>
  <si>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</si>
  <si>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</si>
  <si>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</si>
  <si>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</si>
  <si>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</si>
  <si>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</si>
  <si>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</si>
  <si>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</si>
  <si>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</si>
  <si>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</si>
  <si>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</si>
  <si>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</si>
  <si>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</si>
  <si>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</si>
  <si>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</si>
  <si>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</si>
  <si>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</si>
  <si>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</si>
  <si>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</si>
  <si>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</si>
  <si>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</si>
  <si>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</si>
  <si>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</si>
  <si>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</si>
  <si>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</si>
  <si>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</si>
  <si>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</si>
  <si>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</si>
  <si>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</si>
  <si>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</si>
  <si>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</si>
  <si>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</si>
  <si>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</si>
  <si>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</si>
  <si>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</si>
  <si>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</si>
  <si>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</si>
  <si>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</si>
  <si>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</si>
  <si>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</si>
  <si>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</si>
  <si>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</si>
  <si>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</si>
  <si>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</si>
  <si>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</si>
  <si>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</si>
  <si>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</si>
  <si>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</si>
  <si>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</si>
  <si>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</si>
  <si>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</si>
  <si>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</si>
  <si>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</si>
  <si>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</si>
  <si>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</si>
  <si>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</si>
  <si>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</si>
  <si>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</si>
  <si>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</si>
  <si>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</si>
  <si>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</si>
  <si>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</si>
  <si>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</si>
  <si>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</si>
  <si>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</si>
  <si>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</si>
  <si>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</si>
  <si>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</si>
  <si>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</si>
  <si>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</si>
  <si>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</si>
  <si>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</si>
  <si>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</si>
  <si>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</si>
  <si>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</si>
  <si>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</si>
  <si>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</si>
  <si>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</si>
  <si>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</si>
  <si>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</si>
  <si>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</si>
  <si>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</si>
  <si>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</si>
  <si>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</si>
  <si>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</si>
  <si>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</si>
  <si>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</si>
  <si>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</si>
  <si>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</si>
  <si>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</si>
  <si>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</si>
  <si>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</si>
  <si>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</si>
  <si>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</si>
  <si>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</si>
  <si>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</si>
  <si>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</si>
  <si>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</si>
  <si>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</si>
  <si>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</si>
  <si>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</si>
  <si>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</si>
  <si>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</si>
  <si>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</si>
  <si>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</si>
  <si>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</si>
  <si>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</si>
  <si>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</si>
  <si>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</si>
  <si>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</si>
  <si>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</si>
  <si>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</si>
  <si>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</si>
  <si>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</si>
  <si>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</si>
  <si>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</si>
  <si>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</si>
  <si>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</si>
  <si>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</si>
  <si>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</si>
  <si>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</si>
  <si>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</si>
  <si>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</si>
  <si>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</si>
  <si>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</si>
  <si>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</si>
  <si>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</si>
  <si>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</si>
  <si>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</si>
  <si>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</si>
  <si>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</si>
  <si>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</si>
  <si>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</si>
  <si>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</si>
  <si>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</si>
  <si>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</si>
  <si>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</si>
  <si>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</si>
  <si>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</si>
  <si>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</si>
  <si>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</si>
  <si>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</si>
  <si>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</si>
  <si>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</si>
  <si>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</si>
  <si>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</si>
  <si>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</si>
  <si>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</si>
  <si>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</si>
  <si>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</si>
  <si>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</si>
  <si>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</si>
  <si>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</si>
  <si>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</si>
  <si>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</si>
  <si>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</si>
  <si>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</si>
  <si>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</si>
  <si>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</si>
  <si>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</si>
  <si>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</si>
  <si>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</si>
  <si>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</si>
  <si>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</si>
  <si>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</si>
  <si>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</si>
  <si>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</si>
  <si>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</si>
  <si>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</si>
  <si>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</si>
  <si>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</si>
  <si>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</si>
  <si>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</si>
  <si>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</si>
  <si>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</si>
  <si>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</si>
  <si>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</si>
  <si>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</si>
  <si>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</si>
  <si>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</si>
  <si>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</si>
  <si>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</si>
  <si>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</si>
  <si>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</si>
  <si>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</si>
  <si>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</si>
  <si>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</si>
  <si>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</si>
  <si>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</si>
  <si>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</si>
  <si>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</si>
  <si>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</si>
  <si>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</si>
  <si>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</si>
  <si>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</si>
  <si>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</si>
  <si>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</si>
  <si>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</si>
  <si>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</si>
  <si>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</si>
  <si>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</si>
  <si>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</si>
  <si>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</si>
  <si>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</si>
  <si>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</si>
  <si>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</si>
  <si>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</si>
  <si>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</si>
  <si>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</si>
  <si>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</si>
  <si>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</si>
  <si>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</si>
  <si>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</si>
  <si>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</si>
  <si>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</si>
  <si>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</si>
  <si>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</si>
  <si>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</si>
  <si>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</si>
  <si>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</si>
  <si>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</si>
  <si>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</si>
  <si>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</si>
  <si>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</si>
  <si>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</si>
  <si>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</si>
  <si>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</si>
  <si>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</si>
  <si>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</si>
  <si>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</si>
  <si>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</si>
  <si>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</si>
  <si>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</si>
  <si>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</si>
  <si>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</si>
  <si>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</si>
  <si>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</si>
  <si>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</si>
  <si>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</si>
  <si>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</si>
  <si>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</si>
  <si>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</si>
  <si>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</si>
  <si>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</si>
  <si>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</si>
  <si>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</si>
  <si>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</si>
  <si>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</si>
  <si>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</si>
  <si>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</si>
  <si>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</si>
  <si>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</si>
  <si>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</si>
  <si>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</si>
  <si>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</si>
  <si>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</si>
  <si>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</si>
  <si>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</si>
  <si>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</si>
  <si>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</si>
  <si>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</si>
  <si>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</si>
  <si>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</si>
  <si>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</si>
  <si>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</si>
  <si>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</si>
  <si>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</si>
  <si>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</si>
  <si>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</si>
  <si>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</si>
  <si>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</si>
  <si>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</si>
  <si>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</si>
  <si>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</si>
  <si>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</si>
  <si>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</si>
  <si>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</si>
  <si>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</si>
  <si>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</si>
  <si>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</si>
  <si>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</si>
  <si>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</si>
  <si>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</si>
  <si>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</si>
  <si>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</si>
  <si>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</si>
  <si>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</si>
  <si>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</si>
  <si>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</si>
  <si>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</si>
  <si>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</si>
  <si>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</si>
  <si>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</si>
  <si>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</si>
  <si>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</si>
  <si>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</si>
  <si>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</si>
  <si>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</si>
  <si>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</si>
  <si>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</si>
  <si>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</si>
  <si>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</si>
  <si>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</si>
  <si>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</si>
  <si>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</si>
  <si>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</si>
  <si>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</si>
  <si>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</si>
  <si>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</si>
  <si>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</si>
  <si>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</si>
  <si>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</si>
  <si>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</si>
  <si>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</si>
  <si>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</si>
  <si>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</si>
  <si>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</si>
  <si>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</si>
  <si>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</si>
  <si>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</si>
  <si>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</si>
  <si>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</si>
  <si>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</si>
  <si>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</si>
  <si>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</si>
  <si>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</si>
  <si>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</si>
  <si>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</si>
  <si>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</si>
  <si>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</si>
  <si>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</si>
  <si>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</si>
  <si>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</si>
  <si>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</si>
  <si>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</si>
  <si>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</si>
  <si>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</si>
  <si>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</si>
  <si>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</si>
  <si>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</si>
  <si>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</si>
  <si>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</si>
  <si>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</si>
  <si>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</si>
  <si>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</si>
  <si>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</si>
  <si>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</si>
  <si>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</si>
  <si>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</si>
  <si>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</si>
  <si>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</si>
  <si>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</si>
  <si>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</si>
  <si>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</si>
  <si>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</si>
  <si>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</si>
  <si>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</si>
  <si>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</si>
  <si>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</si>
  <si>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</si>
  <si>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</si>
  <si>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</si>
  <si>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</si>
  <si>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</si>
  <si>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</si>
  <si>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</si>
  <si>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</si>
  <si>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</si>
  <si>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</si>
  <si>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</si>
  <si>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</si>
  <si>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</si>
  <si>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</si>
  <si>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</si>
  <si>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</si>
  <si>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</si>
  <si>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</si>
  <si>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</si>
  <si>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</si>
  <si>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</si>
  <si>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</si>
  <si>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</si>
  <si>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</si>
  <si>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</si>
  <si>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</si>
  <si>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</si>
  <si>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</si>
  <si>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</si>
  <si>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</si>
  <si>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</si>
  <si>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</si>
  <si>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</si>
  <si>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</si>
  <si>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</si>
  <si>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</si>
  <si>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</si>
  <si>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</si>
  <si>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</si>
  <si>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</si>
  <si>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</si>
  <si>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</si>
  <si>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</si>
  <si>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</si>
  <si>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</si>
  <si>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</si>
  <si>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</si>
  <si>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</si>
  <si>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</si>
  <si>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</si>
  <si>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</si>
  <si>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</si>
  <si>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</si>
  <si>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</si>
  <si>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</si>
  <si>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</si>
  <si>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</si>
  <si>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</si>
  <si>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</si>
  <si>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</si>
  <si>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</si>
  <si>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</si>
  <si>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</si>
  <si>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</si>
  <si>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</si>
  <si>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</si>
  <si>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</si>
  <si>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</si>
  <si>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</si>
  <si>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</si>
  <si>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</si>
  <si>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</si>
  <si>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</si>
  <si>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</si>
  <si>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</si>
  <si>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</si>
  <si>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</si>
  <si>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</si>
  <si>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</si>
  <si>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</si>
  <si>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</si>
  <si>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</si>
  <si>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</si>
  <si>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</si>
  <si>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</si>
  <si>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</si>
  <si>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</si>
  <si>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</si>
  <si>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</si>
  <si>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</si>
  <si>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</si>
  <si>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</si>
  <si>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</si>
  <si>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</si>
  <si>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</si>
  <si>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</si>
  <si>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</si>
  <si>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</si>
  <si>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</si>
  <si>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</si>
  <si>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</si>
  <si>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</si>
  <si>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</si>
  <si>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</si>
  <si>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</si>
  <si>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</si>
  <si>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</si>
  <si>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</si>
  <si>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</si>
  <si>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</si>
  <si>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</si>
  <si>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</si>
  <si>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</si>
  <si>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</si>
  <si>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</si>
  <si>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</si>
  <si>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</si>
  <si>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</si>
  <si>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</si>
  <si>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</si>
  <si>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</si>
  <si>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</si>
  <si>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</si>
  <si>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</si>
  <si>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</si>
  <si>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</si>
  <si>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</si>
  <si>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</si>
  <si>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</si>
  <si>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</si>
  <si>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</si>
  <si>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</si>
  <si>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</si>
  <si>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</si>
  <si>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</si>
  <si>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</si>
  <si>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</si>
  <si>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</si>
  <si>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</si>
  <si>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</si>
  <si>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</si>
  <si>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</si>
  <si>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</si>
  <si>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</si>
  <si>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</si>
  <si>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</si>
  <si>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</si>
  <si>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</si>
  <si>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</si>
  <si>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</si>
  <si>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</si>
  <si>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</si>
  <si>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</si>
  <si>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</si>
  <si>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</si>
  <si>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</si>
  <si>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</si>
  <si>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</si>
  <si>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</si>
  <si>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</si>
  <si>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</si>
  <si>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</si>
  <si>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</si>
  <si>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</si>
  <si>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</si>
  <si>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</si>
  <si>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</si>
  <si>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</si>
  <si>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</si>
  <si>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</si>
  <si>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</si>
  <si>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</si>
  <si>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</si>
  <si>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</si>
  <si>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</si>
  <si>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</si>
  <si>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</si>
  <si>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</si>
  <si>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</si>
  <si>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</si>
  <si>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</si>
  <si>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</si>
  <si>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</si>
  <si>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</si>
  <si>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</si>
  <si>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</si>
  <si>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</si>
  <si>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</si>
  <si>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</si>
  <si>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</si>
  <si>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</si>
  <si>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</si>
  <si>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</si>
  <si>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</si>
  <si>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</si>
  <si>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</si>
  <si>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</si>
  <si>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</si>
  <si>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</si>
  <si>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</si>
  <si>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</si>
  <si>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</si>
  <si>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</si>
  <si>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</si>
  <si>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</si>
  <si>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</si>
  <si>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</si>
  <si>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</si>
  <si>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</si>
  <si>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</si>
  <si>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</si>
  <si>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</si>
  <si>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</si>
  <si>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</si>
  <si>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</si>
  <si>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</si>
  <si>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</si>
  <si>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</si>
  <si>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</si>
  <si>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</si>
  <si>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</si>
  <si>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</si>
  <si>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</si>
  <si>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</si>
  <si>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</si>
  <si>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</si>
  <si>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</si>
  <si>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</si>
  <si>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</si>
  <si>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</si>
  <si>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</si>
  <si>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</si>
  <si>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</si>
  <si>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</si>
  <si>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</si>
  <si>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</si>
  <si>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</si>
  <si>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</si>
  <si>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</si>
  <si>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</si>
  <si>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</si>
  <si>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</si>
  <si>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</si>
  <si>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</si>
  <si>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</si>
  <si>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</si>
  <si>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</si>
  <si>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</si>
  <si>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</si>
  <si>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</si>
  <si>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</si>
  <si>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</si>
  <si>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</si>
  <si>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</si>
  <si>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</si>
  <si>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</si>
  <si>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</si>
  <si>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</si>
  <si>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</si>
  <si>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</si>
  <si>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</si>
  <si>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</si>
  <si>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</si>
  <si>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</si>
  <si>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</si>
  <si>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</si>
  <si>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</si>
  <si>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</si>
  <si>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</si>
  <si>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</si>
  <si>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</si>
  <si>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</si>
  <si>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</si>
  <si>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</si>
  <si>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</si>
  <si>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</si>
  <si>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</si>
  <si>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</si>
  <si>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</si>
  <si>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</si>
  <si>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</si>
  <si>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</si>
  <si>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</si>
  <si>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</si>
  <si>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</si>
  <si>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</si>
  <si>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</si>
  <si>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</si>
  <si>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</si>
  <si>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</si>
  <si>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</si>
  <si>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</si>
  <si>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</si>
  <si>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</si>
  <si>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</si>
  <si>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</si>
  <si>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</si>
  <si>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</si>
  <si>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</si>
  <si>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</si>
  <si>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</si>
  <si>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</si>
  <si>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</si>
  <si>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</si>
  <si>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</si>
  <si>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</si>
  <si>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</si>
  <si>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</si>
  <si>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</si>
  <si>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</si>
  <si>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</si>
  <si>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</si>
  <si>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</si>
  <si>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</si>
  <si>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</si>
  <si>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</si>
  <si>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</si>
  <si>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</si>
  <si>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</si>
  <si>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</si>
  <si>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</si>
  <si>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</si>
  <si>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</si>
  <si>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</si>
  <si>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</si>
  <si>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</si>
  <si>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</si>
  <si>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</si>
  <si>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</si>
  <si>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</si>
  <si>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</si>
  <si>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</si>
  <si>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</si>
  <si>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</si>
  <si>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</si>
  <si>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</si>
  <si>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</si>
  <si>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</si>
  <si>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</si>
  <si>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</si>
  <si>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</si>
  <si>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</si>
  <si>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</si>
  <si>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</si>
  <si>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</si>
  <si>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</si>
  <si>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</si>
  <si>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</si>
  <si>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</si>
  <si>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</si>
  <si>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</si>
  <si>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</si>
  <si>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</si>
  <si>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</si>
  <si>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</si>
  <si>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</si>
  <si>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</si>
  <si>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</si>
  <si>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</si>
  <si>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</si>
  <si>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</si>
  <si>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</si>
  <si>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</si>
  <si>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</si>
  <si>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</si>
  <si>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</si>
  <si>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</si>
  <si>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</si>
  <si>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</si>
  <si>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</si>
  <si>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</si>
  <si>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</si>
  <si>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</si>
  <si>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</si>
  <si>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</si>
  <si>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</si>
  <si>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</si>
  <si>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</si>
  <si>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</si>
  <si>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</si>
  <si>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</si>
  <si>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</si>
  <si>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</si>
  <si>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</si>
  <si>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</si>
  <si>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</si>
  <si>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</si>
  <si>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</si>
  <si>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</si>
  <si>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</si>
  <si>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</si>
  <si>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</si>
  <si>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</si>
  <si>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</si>
  <si>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</si>
  <si>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</si>
  <si>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</si>
  <si>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</si>
  <si>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</si>
  <si>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</si>
  <si>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</si>
  <si>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</si>
  <si>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</si>
  <si>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</si>
  <si>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</si>
  <si>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</si>
  <si>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</si>
  <si>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</si>
  <si>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</si>
  <si>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</si>
  <si>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</si>
  <si>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</si>
  <si>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</si>
  <si>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</si>
  <si>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</si>
  <si>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</si>
  <si>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</si>
  <si>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</si>
  <si>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</si>
  <si>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</si>
  <si>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</si>
  <si>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</si>
  <si>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</si>
  <si>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</si>
  <si>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</si>
  <si>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</si>
  <si>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</si>
  <si>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</si>
  <si>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</si>
  <si>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</si>
  <si>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</si>
  <si>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</si>
  <si>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</si>
  <si>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</si>
  <si>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</si>
  <si>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</si>
  <si>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</si>
  <si>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</si>
  <si>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</si>
  <si>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</si>
  <si>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</si>
  <si>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</si>
  <si>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</si>
  <si>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</si>
  <si>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</si>
  <si>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</si>
  <si>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</si>
  <si>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</si>
  <si>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</si>
  <si>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</si>
  <si>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</si>
  <si>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</si>
  <si>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</si>
  <si>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</si>
  <si>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</si>
  <si>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</si>
  <si>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</si>
  <si>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</si>
  <si>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</si>
  <si>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</si>
  <si>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</si>
  <si>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</si>
  <si>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</si>
  <si>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</si>
  <si>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</si>
  <si>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</si>
  <si>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</si>
  <si>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</si>
  <si>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</si>
  <si>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</si>
  <si>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</si>
  <si>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</si>
  <si>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</si>
  <si>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</si>
  <si>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</si>
  <si>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</si>
  <si>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</si>
  <si>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</si>
  <si>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</si>
  <si>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</si>
  <si>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</si>
  <si>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</si>
  <si>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</si>
  <si>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</si>
  <si>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</si>
  <si>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</si>
  <si>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</si>
  <si>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</si>
  <si>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</si>
  <si>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</si>
  <si>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</si>
  <si>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</si>
  <si>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</si>
  <si>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</si>
  <si>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</si>
  <si>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</si>
  <si>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</si>
  <si>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</si>
  <si>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</si>
  <si>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</si>
  <si>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</si>
  <si>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</si>
  <si>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</si>
  <si>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</si>
  <si>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</si>
  <si>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</si>
  <si>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</si>
  <si>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</si>
  <si>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</si>
  <si>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</si>
  <si>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</si>
  <si>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</si>
  <si>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</si>
  <si>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</si>
  <si>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</si>
  <si>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</si>
  <si>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</si>
  <si>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</si>
  <si>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</si>
  <si>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</si>
  <si>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</si>
  <si>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</si>
  <si>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</si>
  <si>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</si>
  <si>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</si>
  <si>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</si>
  <si>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</si>
  <si>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</si>
  <si>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</si>
  <si>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</si>
  <si>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</si>
  <si>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</si>
  <si>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</si>
  <si>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</si>
  <si>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</si>
  <si>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</si>
  <si>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</si>
  <si>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</si>
  <si>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</si>
  <si>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</si>
  <si>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</si>
  <si>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</si>
  <si>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</si>
  <si>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</si>
  <si>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</si>
  <si>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</si>
  <si>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</si>
  <si>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</si>
  <si>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</si>
  <si>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</si>
  <si>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</si>
  <si>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</si>
  <si>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</si>
  <si>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</si>
  <si>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</si>
  <si>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</si>
  <si>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</si>
  <si>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</si>
  <si>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</si>
  <si>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</si>
  <si>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</si>
  <si>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</si>
  <si>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</si>
  <si>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</si>
  <si>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</si>
  <si>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</si>
  <si>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</si>
  <si>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</si>
  <si>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</si>
  <si>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</si>
  <si>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</si>
  <si>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</si>
  <si>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</si>
  <si>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</si>
  <si>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</si>
  <si>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</si>
  <si>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</si>
  <si>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</si>
  <si>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</si>
  <si>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</si>
  <si>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</si>
  <si>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</si>
  <si>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</si>
  <si>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</si>
  <si>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</si>
  <si>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</si>
  <si>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</si>
  <si>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</si>
  <si>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</si>
  <si>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</si>
  <si>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</si>
  <si>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</si>
  <si>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</si>
  <si>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</si>
  <si>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</si>
  <si>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</si>
  <si>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</si>
  <si>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</si>
  <si>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</si>
  <si>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</si>
  <si>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</si>
  <si>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</si>
  <si>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</si>
  <si>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</si>
  <si>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</si>
  <si>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</si>
  <si>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</si>
  <si>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</si>
  <si>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</si>
  <si>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</si>
  <si>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</si>
  <si>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</si>
  <si>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</si>
  <si>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</si>
  <si>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</si>
  <si>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</si>
  <si>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</si>
  <si>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</si>
  <si>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</si>
  <si>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</si>
  <si>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</si>
  <si>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</si>
  <si>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</si>
  <si>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</si>
  <si>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</si>
  <si>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</si>
  <si>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</si>
  <si>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</si>
  <si>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</si>
  <si>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</si>
  <si>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</si>
  <si>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</si>
  <si>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</si>
  <si>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</si>
  <si>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</si>
  <si>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</si>
  <si>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</si>
  <si>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</si>
  <si>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</si>
  <si>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</si>
  <si>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</si>
  <si>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</si>
  <si>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</si>
  <si>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</si>
  <si>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</si>
  <si>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</si>
  <si>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</si>
  <si>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</si>
  <si>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</si>
  <si>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</si>
  <si>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</si>
  <si>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</si>
  <si>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</si>
  <si>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</si>
  <si>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</si>
  <si>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</si>
  <si>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</si>
  <si>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</si>
  <si>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</si>
  <si>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</si>
  <si>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</si>
  <si>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</si>
  <si>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</si>
  <si>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</si>
  <si>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</si>
  <si>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</si>
  <si>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</si>
  <si>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</si>
  <si>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</si>
  <si>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</si>
  <si>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</si>
  <si>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</si>
  <si>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</si>
  <si>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</si>
  <si>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</si>
  <si>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</si>
  <si>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</si>
  <si>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</si>
  <si>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</si>
  <si>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</si>
  <si>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</si>
  <si>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</si>
  <si>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</si>
  <si>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</si>
  <si>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</si>
  <si>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</si>
  <si>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</si>
  <si>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</si>
  <si>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</si>
  <si>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</si>
  <si>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</si>
  <si>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</si>
  <si>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</si>
  <si>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</si>
  <si>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</si>
  <si>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</si>
  <si>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</si>
  <si>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</si>
  <si>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</si>
  <si>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</si>
  <si>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</si>
  <si>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</si>
  <si>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</si>
  <si>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</si>
  <si>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</si>
  <si>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</si>
  <si>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</si>
  <si>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</si>
  <si>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</si>
  <si>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</si>
  <si>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</si>
  <si>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</si>
  <si>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</si>
  <si>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</si>
  <si>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</si>
  <si>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</si>
  <si>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</si>
  <si>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</si>
  <si>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</si>
  <si>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</si>
  <si>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</si>
  <si>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</si>
  <si>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</si>
  <si>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</si>
  <si>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</si>
  <si>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</si>
  <si>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</si>
  <si>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</si>
  <si>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</si>
  <si>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</si>
  <si>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</si>
  <si>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</si>
  <si>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</si>
  <si>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</si>
  <si>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</si>
  <si>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</si>
  <si>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</si>
  <si>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</si>
  <si>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</si>
  <si>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</si>
  <si>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</si>
  <si>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</si>
  <si>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</si>
  <si>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</si>
  <si>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</si>
  <si>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</si>
  <si>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</si>
  <si>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</si>
  <si>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</si>
  <si>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</si>
  <si>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</si>
  <si>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</si>
  <si>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</si>
  <si>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</si>
  <si>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</si>
  <si>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</si>
  <si>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</si>
  <si>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</si>
  <si>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</si>
  <si>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</si>
  <si>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</si>
  <si>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</si>
  <si>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</si>
  <si>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</si>
  <si>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</si>
  <si>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</si>
  <si>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</si>
  <si>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</si>
  <si>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</si>
  <si>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</si>
  <si>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</si>
  <si>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</si>
  <si>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</si>
  <si>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</si>
  <si>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</si>
  <si>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</si>
  <si>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</si>
  <si>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</si>
  <si>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</si>
  <si>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</si>
  <si>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</si>
  <si>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</si>
  <si>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</si>
  <si>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</si>
  <si>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</si>
  <si>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</si>
  <si>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</si>
  <si>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</si>
  <si>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</si>
  <si>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</si>
  <si>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</si>
  <si>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</si>
  <si>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</si>
  <si>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</si>
  <si>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</si>
  <si>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</si>
  <si>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</si>
  <si>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</si>
  <si>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</si>
  <si>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</si>
  <si>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</si>
  <si>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</si>
  <si>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</si>
  <si>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</si>
  <si>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</si>
  <si>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</si>
  <si>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</si>
  <si>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</si>
  <si>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</si>
  <si>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</si>
  <si>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</si>
  <si>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</si>
  <si>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</si>
  <si>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</si>
  <si>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</si>
  <si>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</si>
  <si>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</si>
  <si>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</si>
  <si>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</si>
  <si>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</si>
  <si>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</si>
  <si>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</si>
  <si>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</si>
  <si>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</si>
  <si>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</si>
  <si>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</si>
  <si>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</si>
  <si>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</si>
  <si>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</si>
  <si>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</si>
  <si>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</si>
  <si>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</si>
  <si>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</si>
  <si>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</si>
  <si>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</si>
  <si>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</si>
  <si>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</si>
  <si>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</si>
  <si>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</si>
  <si>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</si>
  <si>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</si>
  <si>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</si>
  <si>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</si>
  <si>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</si>
  <si>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</si>
  <si>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</si>
  <si>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</si>
  <si>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</si>
  <si>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</si>
  <si>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</si>
  <si>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</si>
  <si>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</si>
  <si>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</si>
  <si>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</si>
  <si>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</si>
  <si>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</si>
  <si>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</si>
  <si>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</si>
  <si>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</si>
  <si>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</si>
  <si>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</si>
  <si>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</si>
  <si>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</si>
  <si>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</si>
  <si>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</si>
  <si>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</si>
  <si>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</si>
  <si>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</si>
  <si>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</si>
  <si>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</si>
  <si>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</si>
  <si>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</si>
  <si>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</si>
  <si>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</si>
  <si>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</si>
  <si>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</si>
  <si>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</si>
  <si>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</si>
  <si>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</si>
  <si>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</si>
  <si>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</si>
  <si>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</si>
  <si>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</si>
  <si>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</si>
  <si>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</si>
  <si>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</si>
  <si>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</si>
  <si>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</si>
  <si>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</si>
  <si>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</si>
  <si>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</si>
  <si>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</si>
  <si>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</si>
  <si>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</si>
  <si>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</si>
  <si>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</si>
  <si>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</si>
  <si>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</si>
  <si>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</si>
  <si>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</si>
  <si>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</si>
  <si>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</si>
  <si>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</si>
  <si>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</si>
  <si>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</si>
  <si>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</si>
  <si>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</si>
  <si>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</si>
  <si>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</si>
  <si>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</si>
  <si>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</si>
  <si>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</si>
  <si>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</si>
  <si>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</si>
  <si>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</si>
  <si>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</si>
  <si>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</si>
  <si>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</si>
  <si>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</si>
  <si>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</si>
  <si>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</si>
  <si>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</si>
  <si>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</si>
  <si>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</si>
  <si>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</si>
  <si>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</si>
  <si>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</si>
  <si>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</si>
  <si>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</si>
  <si>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</si>
  <si>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</si>
  <si>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</si>
  <si>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</si>
  <si>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</si>
  <si>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</si>
  <si>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</si>
  <si>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</si>
  <si>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</si>
  <si>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</si>
  <si>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</si>
  <si>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</si>
  <si>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</si>
  <si>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</si>
  <si>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</si>
  <si>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</si>
  <si>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</si>
  <si>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</si>
  <si>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</si>
  <si>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</si>
  <si>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</si>
  <si>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</si>
  <si>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</si>
  <si>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</si>
  <si>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</si>
  <si>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</si>
  <si>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</si>
  <si>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</si>
  <si>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</si>
  <si>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</si>
  <si>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</si>
  <si>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</si>
  <si>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</si>
  <si>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</si>
  <si>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</si>
  <si>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</si>
  <si>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</si>
  <si>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</si>
  <si>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</si>
  <si>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</si>
  <si>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</si>
  <si>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</si>
  <si>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</si>
  <si>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</si>
  <si>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</si>
  <si>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</si>
  <si>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</si>
  <si>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</si>
  <si>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</si>
  <si>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</si>
  <si>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</si>
  <si>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</si>
  <si>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</si>
  <si>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</si>
  <si>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</si>
  <si>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</si>
  <si>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</si>
  <si>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</si>
  <si>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</si>
  <si>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</si>
  <si>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</si>
  <si>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</si>
  <si>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</si>
  <si>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</si>
  <si>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</si>
  <si>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</si>
  <si>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</si>
  <si>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</si>
  <si>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</si>
  <si>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</si>
  <si>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</si>
  <si>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</si>
  <si>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</si>
  <si>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</si>
  <si>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</si>
  <si>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</si>
  <si>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</si>
  <si>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</si>
  <si>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</si>
  <si>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</si>
  <si>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</si>
  <si>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</si>
  <si>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</si>
  <si>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</si>
  <si>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</si>
  <si>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</si>
  <si>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</si>
  <si>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</si>
  <si>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</si>
  <si>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</si>
  <si>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</si>
  <si>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</si>
  <si>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</si>
  <si>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</si>
  <si>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</si>
  <si>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</si>
  <si>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</si>
  <si>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</si>
  <si>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</si>
  <si>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</si>
  <si>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</si>
  <si>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</si>
  <si>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</si>
  <si>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</si>
  <si>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</si>
  <si>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</si>
  <si>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</si>
  <si>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</si>
  <si>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</si>
  <si>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</si>
  <si>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</si>
  <si>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</si>
  <si>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</si>
  <si>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</si>
  <si>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</si>
  <si>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</si>
  <si>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</si>
  <si>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</si>
  <si>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</si>
  <si>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</si>
  <si>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</si>
  <si>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</si>
  <si>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</si>
  <si>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</si>
  <si>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</si>
  <si>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</si>
  <si>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</si>
  <si>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</si>
  <si>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</si>
  <si>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</si>
  <si>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</si>
  <si>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</si>
  <si>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</si>
  <si>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</si>
  <si>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</si>
  <si>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</si>
  <si>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</si>
  <si>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</si>
  <si>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</si>
  <si>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</si>
  <si>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</si>
  <si>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</si>
  <si>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</si>
  <si>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</si>
  <si>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</si>
  <si>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</si>
  <si>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</si>
  <si>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</si>
  <si>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</si>
  <si>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</si>
  <si>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</si>
  <si>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</si>
  <si>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</si>
  <si>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</si>
  <si>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</si>
  <si>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</si>
  <si>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</si>
  <si>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</si>
  <si>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</si>
  <si>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</si>
  <si>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</si>
  <si>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</si>
  <si>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</si>
  <si>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</si>
  <si>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</si>
  <si>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</si>
  <si>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</si>
  <si>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</si>
  <si>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</si>
  <si>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</si>
  <si>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</si>
  <si>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</si>
  <si>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</si>
  <si>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</si>
  <si>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</si>
  <si>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</si>
  <si>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</si>
  <si>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</si>
  <si>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</si>
  <si>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</si>
  <si>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</si>
  <si>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</si>
  <si>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</si>
  <si>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</si>
  <si>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</si>
  <si>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</si>
  <si>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</si>
  <si>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</si>
  <si>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</si>
  <si>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</si>
  <si>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</si>
  <si>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</si>
  <si>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</si>
  <si>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</si>
  <si>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</si>
  <si>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</si>
  <si>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</si>
  <si>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</si>
  <si>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</si>
  <si>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</si>
  <si>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</si>
  <si>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</si>
  <si>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</si>
  <si>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</si>
  <si>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</si>
  <si>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</si>
  <si>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</si>
  <si>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</si>
  <si>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</si>
  <si>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</si>
  <si>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</si>
  <si>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</si>
  <si>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</si>
  <si>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</si>
  <si>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</si>
  <si>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</si>
  <si>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</si>
  <si>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</si>
  <si>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</si>
  <si>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</si>
  <si>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</si>
  <si>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</si>
  <si>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</si>
  <si>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</si>
  <si>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</si>
  <si>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</si>
  <si>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</si>
  <si>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</si>
  <si>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</si>
  <si>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</si>
  <si>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</si>
  <si>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</si>
  <si>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</si>
  <si>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</si>
  <si>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</si>
  <si>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</si>
  <si>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</si>
  <si>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</si>
  <si>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</si>
  <si>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</si>
  <si>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</si>
  <si>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</si>
  <si>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</si>
  <si>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</si>
  <si>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</si>
  <si>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</si>
  <si>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</si>
  <si>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</si>
  <si>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</si>
  <si>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</si>
  <si>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</si>
  <si>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</si>
  <si>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</si>
  <si>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</si>
  <si>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</si>
  <si>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</si>
  <si>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</si>
  <si>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</si>
  <si>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</si>
  <si>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</si>
  <si>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</si>
  <si>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</si>
  <si>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</si>
  <si>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</si>
  <si>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</si>
  <si>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</si>
  <si>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</si>
  <si>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</si>
  <si>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</si>
  <si>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</si>
  <si>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</si>
  <si>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</si>
  <si>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</si>
  <si>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</si>
  <si>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</si>
  <si>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</si>
  <si>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</si>
  <si>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</si>
  <si>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</si>
  <si>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</si>
  <si>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</si>
  <si>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</si>
  <si>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</si>
  <si>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</si>
  <si>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</si>
  <si>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</si>
  <si>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</si>
  <si>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</si>
  <si>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</si>
  <si>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</si>
  <si>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</si>
  <si>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</si>
  <si>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</si>
  <si>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</si>
  <si>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</si>
  <si>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</si>
  <si>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</si>
  <si>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</si>
  <si>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</si>
  <si>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</si>
  <si>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</si>
  <si>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</si>
  <si>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</si>
  <si>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</si>
  <si>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</si>
  <si>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</si>
  <si>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</si>
  <si>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</si>
  <si>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</si>
  <si>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</si>
  <si>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</si>
  <si>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</si>
  <si>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</si>
  <si>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</si>
  <si>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</si>
  <si>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</si>
  <si>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</si>
  <si>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</si>
  <si>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</si>
  <si>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</si>
  <si>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</si>
  <si>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</si>
  <si>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</si>
  <si>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</si>
  <si>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</si>
  <si>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</si>
  <si>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</si>
  <si>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</si>
  <si>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</si>
  <si>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</si>
  <si>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</si>
  <si>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</si>
  <si>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</si>
  <si>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</si>
  <si>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</si>
  <si>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</si>
  <si>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</si>
  <si>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</si>
  <si>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</si>
  <si>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</si>
  <si>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</si>
  <si>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</si>
  <si>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</si>
  <si>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</si>
  <si>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</si>
  <si>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</si>
  <si>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</si>
  <si>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</si>
  <si>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</si>
  <si>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</si>
  <si>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</si>
  <si>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</si>
  <si>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</si>
  <si>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</si>
  <si>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</si>
  <si>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</si>
  <si>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</si>
  <si>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</si>
  <si>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</si>
  <si>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</si>
  <si>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</si>
  <si>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</si>
  <si>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</si>
  <si>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</si>
  <si>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</si>
  <si>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</si>
  <si>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</si>
  <si>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</si>
  <si>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</si>
  <si>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</si>
  <si>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</si>
  <si>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</si>
  <si>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</si>
  <si>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</si>
  <si>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</si>
  <si>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</si>
  <si>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</si>
  <si>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</si>
  <si>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</si>
  <si>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</si>
  <si>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</si>
  <si>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</si>
  <si>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</si>
  <si>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</si>
  <si>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</si>
  <si>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</si>
  <si>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</si>
  <si>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</si>
  <si>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</si>
  <si>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</si>
  <si>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</si>
  <si>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</si>
  <si>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</si>
  <si>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</si>
  <si>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</si>
  <si>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</si>
  <si>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</si>
  <si>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</si>
  <si>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</si>
  <si>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</si>
  <si>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</si>
  <si>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</si>
  <si>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</si>
  <si>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</si>
  <si>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</si>
  <si>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</si>
  <si>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</si>
  <si>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</si>
  <si>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</si>
  <si>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</si>
  <si>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</si>
  <si>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</si>
  <si>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</si>
  <si>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</si>
  <si>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</si>
  <si>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</si>
  <si>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</si>
  <si>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</si>
  <si>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</si>
  <si>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</si>
  <si>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</si>
  <si>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</si>
  <si>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</si>
  <si>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</si>
  <si>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</si>
  <si>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</si>
  <si>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</si>
  <si>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</si>
  <si>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</si>
  <si>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</si>
  <si>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</si>
  <si>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</si>
  <si>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</si>
  <si>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</si>
  <si>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</si>
  <si>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</si>
  <si>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</si>
  <si>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</si>
  <si>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</si>
  <si>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</si>
  <si>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</si>
  <si>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</si>
  <si>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</si>
  <si>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</si>
  <si>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</si>
  <si>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</si>
  <si>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</si>
  <si>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</si>
  <si>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</si>
  <si>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</si>
  <si>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</si>
  <si>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</si>
  <si>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</si>
  <si>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</si>
  <si>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</si>
  <si>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</si>
  <si>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</si>
  <si>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</si>
  <si>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</si>
  <si>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</si>
  <si>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</si>
  <si>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</si>
  <si>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</si>
  <si>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</si>
  <si>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</si>
  <si>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</si>
  <si>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</si>
  <si>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</si>
  <si>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</si>
  <si>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</si>
  <si>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</si>
  <si>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</si>
  <si>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</si>
  <si>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</si>
  <si>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</si>
  <si>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</si>
  <si>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</si>
  <si>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</si>
  <si>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</si>
  <si>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</si>
  <si>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</si>
  <si>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</si>
  <si>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</si>
  <si>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</si>
  <si>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</si>
  <si>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</si>
  <si>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</si>
  <si>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</si>
  <si>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</si>
  <si>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</si>
  <si>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</si>
  <si>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</si>
  <si>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</si>
  <si>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</si>
  <si>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</si>
  <si>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</si>
  <si>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</si>
  <si>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</si>
  <si>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</si>
  <si>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</si>
  <si>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</si>
  <si>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</si>
  <si>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</si>
  <si>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</si>
  <si>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</si>
  <si>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</si>
  <si>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</si>
  <si>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</si>
  <si>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</si>
  <si>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</si>
  <si>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</si>
  <si>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</si>
  <si>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</si>
  <si>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</si>
  <si>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</si>
  <si>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</si>
  <si>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</si>
  <si>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</si>
  <si>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</si>
  <si>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</si>
  <si>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</si>
  <si>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</si>
  <si>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</si>
  <si>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</si>
  <si>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</si>
  <si>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</si>
  <si>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</si>
  <si>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</si>
  <si>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</si>
  <si>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</si>
  <si>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</si>
  <si>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</si>
  <si>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</si>
  <si>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</si>
  <si>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</si>
  <si>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</si>
  <si>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</si>
  <si>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</si>
  <si>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</si>
  <si>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</si>
  <si>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</si>
  <si>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</si>
  <si>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</si>
  <si>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</si>
  <si>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</si>
  <si>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</si>
  <si>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</si>
  <si>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</si>
  <si>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</si>
  <si>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</si>
  <si>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</si>
  <si>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</si>
  <si>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</si>
  <si>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</si>
  <si>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</si>
  <si>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</si>
  <si>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</si>
  <si>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</si>
  <si>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</si>
  <si>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</si>
  <si>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</si>
  <si>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</si>
  <si>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</si>
  <si>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</si>
  <si>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</si>
  <si>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</si>
  <si>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</si>
  <si>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</si>
  <si>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</si>
  <si>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</si>
  <si>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</si>
  <si>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</si>
  <si>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</si>
  <si>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</si>
  <si>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</si>
  <si>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</si>
  <si>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</si>
  <si>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</si>
  <si>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</si>
  <si>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</si>
  <si>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</si>
  <si>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</si>
  <si>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</si>
  <si>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</si>
  <si>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</si>
  <si>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</si>
  <si>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</si>
  <si>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</si>
  <si>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</si>
  <si>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</si>
  <si>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</si>
  <si>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</si>
  <si>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</si>
  <si>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</si>
  <si>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</si>
  <si>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</si>
  <si>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</si>
  <si>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</si>
  <si>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</si>
  <si>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</si>
  <si>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</si>
  <si>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</si>
  <si>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</si>
  <si>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</si>
  <si>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</si>
  <si>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</si>
  <si>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</si>
  <si>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</si>
  <si>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</si>
  <si>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</si>
  <si>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</si>
  <si>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</si>
  <si>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</si>
  <si>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</si>
  <si>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</si>
  <si>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</si>
  <si>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</si>
  <si>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</si>
  <si>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</si>
  <si>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</si>
  <si>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</si>
  <si>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</si>
  <si>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</si>
  <si>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</si>
  <si>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</si>
  <si>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</si>
  <si>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</si>
  <si>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</si>
  <si>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</si>
  <si>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</si>
  <si>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</si>
  <si>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</si>
  <si>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</si>
  <si>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</si>
  <si>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</si>
  <si>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</si>
  <si>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</si>
  <si>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</si>
  <si>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</si>
  <si>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</si>
  <si>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</si>
  <si>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</si>
  <si>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</si>
  <si>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</si>
  <si>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</si>
  <si>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</si>
  <si>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</si>
  <si>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</si>
  <si>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</si>
  <si>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</si>
  <si>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</si>
  <si>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</si>
  <si>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</si>
  <si>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</si>
  <si>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</si>
  <si>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</si>
  <si>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</si>
  <si>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</si>
  <si>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</si>
  <si>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</si>
  <si>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</si>
  <si>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</si>
  <si>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</si>
  <si>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</si>
  <si>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</si>
  <si>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</si>
  <si>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</si>
  <si>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</si>
  <si>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</si>
  <si>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</si>
  <si>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</si>
  <si>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</si>
  <si>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</si>
  <si>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</si>
  <si>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</si>
  <si>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</si>
  <si>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</si>
  <si>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</si>
  <si>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</si>
  <si>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</si>
  <si>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</si>
  <si>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</si>
  <si>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</si>
  <si>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</si>
  <si>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</si>
  <si>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</si>
  <si>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</si>
  <si>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</si>
  <si>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</si>
  <si>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</si>
  <si>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</si>
  <si>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</si>
  <si>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</si>
  <si>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</si>
  <si>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</si>
  <si>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</si>
  <si>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</si>
  <si>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</si>
  <si>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</si>
  <si>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</si>
  <si>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</si>
  <si>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</si>
  <si>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</si>
  <si>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</si>
  <si>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</si>
  <si>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</si>
  <si>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</si>
  <si>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</si>
  <si>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</si>
  <si>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</si>
  <si>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</si>
  <si>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</si>
  <si>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</si>
  <si>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</si>
  <si>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</si>
  <si>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</si>
  <si>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</si>
  <si>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</si>
  <si>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</si>
  <si>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</si>
  <si>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</si>
  <si>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</si>
  <si>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</si>
  <si>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</si>
  <si>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</si>
  <si>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</si>
  <si>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</si>
  <si>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</si>
  <si>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</si>
  <si>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</si>
  <si>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</si>
  <si>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</si>
  <si>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</si>
  <si>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</si>
  <si>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</si>
  <si>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</si>
  <si>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</si>
  <si>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</si>
  <si>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</si>
  <si>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</si>
  <si>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</si>
  <si>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</si>
  <si>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</si>
  <si>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</si>
  <si>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</si>
  <si>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</si>
  <si>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</si>
  <si>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</si>
  <si>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</si>
  <si>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</si>
  <si>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</si>
  <si>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</si>
  <si>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</si>
  <si>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</si>
  <si>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</si>
  <si>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</si>
  <si>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</si>
  <si>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</si>
  <si>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</si>
  <si>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</si>
  <si>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</si>
  <si>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</si>
  <si>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</si>
  <si>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</si>
  <si>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</si>
  <si>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</si>
  <si>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</si>
  <si>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</si>
  <si>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</si>
  <si>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</si>
  <si>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</si>
  <si>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</si>
  <si>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</si>
  <si>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</si>
  <si>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</si>
  <si>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</si>
  <si>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</si>
  <si>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</si>
  <si>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</si>
  <si>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</si>
  <si>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</si>
  <si>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</si>
  <si>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</si>
  <si>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</si>
  <si>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</si>
  <si>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</si>
  <si>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</si>
  <si>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</si>
  <si>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</si>
  <si>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</si>
  <si>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</si>
  <si>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</si>
  <si>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</si>
  <si>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</si>
  <si>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</si>
  <si>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</si>
  <si>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</si>
  <si>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</si>
  <si>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</si>
  <si>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</si>
  <si>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</si>
  <si>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</si>
  <si>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</si>
  <si>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</si>
  <si>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</si>
  <si>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</si>
  <si>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</si>
  <si>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</si>
  <si>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</si>
  <si>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</si>
  <si>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</si>
  <si>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</si>
  <si>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</si>
  <si>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</si>
  <si>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</si>
  <si>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</si>
  <si>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</si>
  <si>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</si>
  <si>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</si>
  <si>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</si>
  <si>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</si>
  <si>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</si>
  <si>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</si>
  <si>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</si>
  <si>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</si>
  <si>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</si>
  <si>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</si>
  <si>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</si>
  <si>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</si>
  <si>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</si>
  <si>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</si>
  <si>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</si>
  <si>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</si>
  <si>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</si>
  <si>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</si>
  <si>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</si>
  <si>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</si>
  <si>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</si>
  <si>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</si>
  <si>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</si>
  <si>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</si>
  <si>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</si>
  <si>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</si>
  <si>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</si>
  <si>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</si>
  <si>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</si>
  <si>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</si>
  <si>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</si>
  <si>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</si>
  <si>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</si>
  <si>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</si>
  <si>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</si>
  <si>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</si>
  <si>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</si>
  <si>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</si>
  <si>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</si>
  <si>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</si>
  <si>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</si>
  <si>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</si>
  <si>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</si>
  <si>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</si>
  <si>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</si>
  <si>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</si>
  <si>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</si>
  <si>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</si>
  <si>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</si>
  <si>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</si>
  <si>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</si>
  <si>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</si>
  <si>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</si>
  <si>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</si>
  <si>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</si>
  <si>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</si>
  <si>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</si>
  <si>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</si>
  <si>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</si>
  <si>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</si>
  <si>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</si>
  <si>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</si>
  <si>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</si>
  <si>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</si>
  <si>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</si>
  <si>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</si>
  <si>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</si>
  <si>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</si>
  <si>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</si>
  <si>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</si>
  <si>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</si>
  <si>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</si>
  <si>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</si>
  <si>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</si>
  <si>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</si>
  <si>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</si>
  <si>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</si>
  <si>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</si>
  <si>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</si>
  <si>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</si>
  <si>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</si>
  <si>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</si>
  <si>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</si>
  <si>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</si>
  <si>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</si>
  <si>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</si>
  <si>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</si>
  <si>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</si>
  <si>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</si>
  <si>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</si>
  <si>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</si>
  <si>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</si>
  <si>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</si>
  <si>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</si>
  <si>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</si>
  <si>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</si>
  <si>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</si>
  <si>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</si>
  <si>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</si>
  <si>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</si>
  <si>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</si>
  <si>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</si>
  <si>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</si>
  <si>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</si>
  <si>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</si>
  <si>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</si>
  <si>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</si>
  <si>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</si>
  <si>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</si>
  <si>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</si>
  <si>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</si>
  <si>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</si>
  <si>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</si>
  <si>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</si>
  <si>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</si>
  <si>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</si>
  <si>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</si>
  <si>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</si>
  <si>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</si>
  <si>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</si>
  <si>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</si>
  <si>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</si>
  <si>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</si>
  <si>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</si>
  <si>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</si>
  <si>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</si>
  <si>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</si>
  <si>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</si>
  <si>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</si>
  <si>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</si>
  <si>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</si>
  <si>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</si>
  <si>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</si>
  <si>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</si>
  <si>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</si>
  <si>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</si>
  <si>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</si>
  <si>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</si>
  <si>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</si>
  <si>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</si>
  <si>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</si>
  <si>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</si>
  <si>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</si>
  <si>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</si>
  <si>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</si>
  <si>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</si>
  <si>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</si>
  <si>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</si>
  <si>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</si>
  <si>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</si>
  <si>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</si>
  <si>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</si>
  <si>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</si>
  <si>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</si>
  <si>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</si>
  <si>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</si>
  <si>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</si>
  <si>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</si>
  <si>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</si>
  <si>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</si>
  <si>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</si>
  <si>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</si>
  <si>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</si>
  <si>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</si>
  <si>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</si>
  <si>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</si>
  <si>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</si>
  <si>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</si>
  <si>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</si>
  <si>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</si>
  <si>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</si>
  <si>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</si>
  <si>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</si>
  <si>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</si>
  <si>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</si>
  <si>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</si>
  <si>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</si>
  <si>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</si>
  <si>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</si>
  <si>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</si>
  <si>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</si>
  <si>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</si>
  <si>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</si>
  <si>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</si>
  <si>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</si>
  <si>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</si>
  <si>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</si>
  <si>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</si>
  <si>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</si>
  <si>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</si>
  <si>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</si>
  <si>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</si>
  <si>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</si>
  <si>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</si>
  <si>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</si>
  <si>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</si>
  <si>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</si>
  <si>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</si>
  <si>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</si>
  <si>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</si>
  <si>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</si>
  <si>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</si>
  <si>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</si>
  <si>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</si>
  <si>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</si>
  <si>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</si>
  <si>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</si>
  <si>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</si>
  <si>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</si>
  <si>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</si>
  <si>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</si>
  <si>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</si>
  <si>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</si>
  <si>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</si>
  <si>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</si>
  <si>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</si>
  <si>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</si>
  <si>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</si>
  <si>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</si>
  <si>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</si>
  <si>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</si>
  <si>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</si>
  <si>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</si>
  <si>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</si>
  <si>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</si>
  <si>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</si>
  <si>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</si>
  <si>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</si>
  <si>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</si>
  <si>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</si>
  <si>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</si>
  <si>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</si>
  <si>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</si>
  <si>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</si>
  <si>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</si>
  <si>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</si>
  <si>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</si>
  <si>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</si>
  <si>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</si>
  <si>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</si>
  <si>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</si>
  <si>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</si>
  <si>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</si>
  <si>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</si>
  <si>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</si>
  <si>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</si>
  <si>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</si>
  <si>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</si>
  <si>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</si>
  <si>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</si>
  <si>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</si>
  <si>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</si>
  <si>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</si>
  <si>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</si>
  <si>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</si>
  <si>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</si>
  <si>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</si>
  <si>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</si>
  <si>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</si>
  <si>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</si>
  <si>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</si>
  <si>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</si>
  <si>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</si>
  <si>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</si>
  <si>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</si>
  <si>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</si>
  <si>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</si>
  <si>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</si>
  <si>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</si>
  <si>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</si>
  <si>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</si>
  <si>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</si>
  <si>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</si>
  <si>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</si>
  <si>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</si>
  <si>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</si>
  <si>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</si>
  <si>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</si>
  <si>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</si>
  <si>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</si>
  <si>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</si>
  <si>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</si>
  <si>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</si>
  <si>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</si>
  <si>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</si>
  <si>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</si>
  <si>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</si>
  <si>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</si>
  <si>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</si>
  <si>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</si>
  <si>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</si>
  <si>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</si>
  <si>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</si>
  <si>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</si>
  <si>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</si>
  <si>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</si>
  <si>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</si>
  <si>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</si>
  <si>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</si>
  <si>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</si>
  <si>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</si>
  <si>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</si>
  <si>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</si>
  <si>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</si>
  <si>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</si>
  <si>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</si>
  <si>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</si>
  <si>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</si>
  <si>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</si>
  <si>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</si>
  <si>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</si>
  <si>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</si>
  <si>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</si>
  <si>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</si>
  <si>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</si>
  <si>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</si>
  <si>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</si>
  <si>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</si>
  <si>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</si>
  <si>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</si>
  <si>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</si>
  <si>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</si>
  <si>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</si>
  <si>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</si>
  <si>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</si>
  <si>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</si>
  <si>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</si>
  <si>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</si>
  <si>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</si>
  <si>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</si>
  <si>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</si>
  <si>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</si>
  <si>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</si>
  <si>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</si>
  <si>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</si>
  <si>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</si>
  <si>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</si>
  <si>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</si>
  <si>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</si>
  <si>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</si>
  <si>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</si>
  <si>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</si>
  <si>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</si>
  <si>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</si>
  <si>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</si>
  <si>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</si>
  <si>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</si>
  <si>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</si>
  <si>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</si>
  <si>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</si>
  <si>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</si>
  <si>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</si>
  <si>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</si>
  <si>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</si>
  <si>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</si>
  <si>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</si>
  <si>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</si>
  <si>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</si>
  <si>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</si>
  <si>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</si>
  <si>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</si>
  <si>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</si>
  <si>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</si>
  <si>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</si>
  <si>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</si>
  <si>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</si>
  <si>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</si>
  <si>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</si>
  <si>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</si>
  <si>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</si>
  <si>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</si>
  <si>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</si>
  <si>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</si>
  <si>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</si>
  <si>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</si>
  <si>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</si>
  <si>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</si>
  <si>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</si>
  <si>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</si>
  <si>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</si>
  <si>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</si>
  <si>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</si>
  <si>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</si>
  <si>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</si>
  <si>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</si>
  <si>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</si>
  <si>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</si>
  <si>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</si>
  <si>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</si>
  <si>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</si>
  <si>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</si>
  <si>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</si>
  <si>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</si>
  <si>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</si>
  <si>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</si>
  <si>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</si>
  <si>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</si>
  <si>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</si>
  <si>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</si>
  <si>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</si>
  <si>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</si>
  <si>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</si>
  <si>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</si>
  <si>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</si>
  <si>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</si>
  <si>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</si>
  <si>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</si>
  <si>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</si>
  <si>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</si>
  <si>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</si>
  <si>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</si>
  <si>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</si>
  <si>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</si>
  <si>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</si>
  <si>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</si>
  <si>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</si>
  <si>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</si>
  <si>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</si>
  <si>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</si>
  <si>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</si>
  <si>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</si>
  <si>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</si>
  <si>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</si>
  <si>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</si>
  <si>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</si>
  <si>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</si>
  <si>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</si>
  <si>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</si>
  <si>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</si>
  <si>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</si>
  <si>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</si>
  <si>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</si>
  <si>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</si>
  <si>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</si>
  <si>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</si>
  <si>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</si>
  <si>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</si>
  <si>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</si>
  <si>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</si>
  <si>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</si>
  <si>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</si>
  <si>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</si>
  <si>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</si>
  <si>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</si>
  <si>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</si>
  <si>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</si>
  <si>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</si>
  <si>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</si>
  <si>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</si>
  <si>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</si>
  <si>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</si>
  <si>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</si>
  <si>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</si>
  <si>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</si>
  <si>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</si>
  <si>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</si>
  <si>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</si>
  <si>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</si>
  <si>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</si>
  <si>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</si>
  <si>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</si>
  <si>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</si>
  <si>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</si>
  <si>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</si>
  <si>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</si>
  <si>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</si>
  <si>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</si>
  <si>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</si>
  <si>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</si>
  <si>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</si>
  <si>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</si>
  <si>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</si>
  <si>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</si>
  <si>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</si>
  <si>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</si>
  <si>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</si>
  <si>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</si>
  <si>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</si>
  <si>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</si>
  <si>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</si>
  <si>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</si>
  <si>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</si>
  <si>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</si>
  <si>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</si>
  <si>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</si>
  <si>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</si>
  <si>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</si>
  <si>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</si>
  <si>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</si>
  <si>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</si>
  <si>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</si>
  <si>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</si>
  <si>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</si>
  <si>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</si>
  <si>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</si>
  <si>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</si>
  <si>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</si>
  <si>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</si>
  <si>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</si>
  <si>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</si>
  <si>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</si>
  <si>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</si>
  <si>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</si>
  <si>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</si>
  <si>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</si>
  <si>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</si>
  <si>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</si>
  <si>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</si>
  <si>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</si>
  <si>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</si>
  <si>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</si>
  <si>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</si>
  <si>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</si>
  <si>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</si>
  <si>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</si>
  <si>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</si>
  <si>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</si>
  <si>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</si>
  <si>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</si>
  <si>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</si>
  <si>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</si>
  <si>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</si>
  <si>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</si>
  <si>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</si>
  <si>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</si>
  <si>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</si>
  <si>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</si>
  <si>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</si>
  <si>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</si>
  <si>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</si>
  <si>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</si>
  <si>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</si>
  <si>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</si>
  <si>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</si>
  <si>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</si>
  <si>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</si>
  <si>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</si>
  <si>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</si>
  <si>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</si>
  <si>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</si>
  <si>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</si>
  <si>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</si>
  <si>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</si>
  <si>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</si>
  <si>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</si>
  <si>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</si>
  <si>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</si>
  <si>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</si>
  <si>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</si>
  <si>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</si>
  <si>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</si>
  <si>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</si>
  <si>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</si>
  <si>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</si>
  <si>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</si>
  <si>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</si>
  <si>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</si>
  <si>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</si>
  <si>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</si>
  <si>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</si>
  <si>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</si>
  <si>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</si>
  <si>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</si>
  <si>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</si>
  <si>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</si>
  <si>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</si>
  <si>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</si>
  <si>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</si>
  <si>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</si>
  <si>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</si>
  <si>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</si>
  <si>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</si>
  <si>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</si>
  <si>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</si>
  <si>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</si>
  <si>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</si>
  <si>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</si>
  <si>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</si>
  <si>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</si>
  <si>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</si>
  <si>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</si>
  <si>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</si>
  <si>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</si>
  <si>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</si>
  <si>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</si>
  <si>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</si>
  <si>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</si>
  <si>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</si>
  <si>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</si>
  <si>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</si>
  <si>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</si>
  <si>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</si>
  <si>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</si>
  <si>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</si>
  <si>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</si>
  <si>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</si>
  <si>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</si>
  <si>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</si>
  <si>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</si>
  <si>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</si>
  <si>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</si>
  <si>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</si>
  <si>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</si>
  <si>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</si>
  <si>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</si>
  <si>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</si>
  <si>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</si>
  <si>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</si>
  <si>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</si>
  <si>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</si>
  <si>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</si>
  <si>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</si>
  <si>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</si>
  <si>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</si>
  <si>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</si>
  <si>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</si>
  <si>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</si>
  <si>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</si>
  <si>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</si>
  <si>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</si>
  <si>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</si>
  <si>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</si>
  <si>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</si>
  <si>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</si>
  <si>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</si>
  <si>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</si>
  <si>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</si>
  <si>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</si>
  <si>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</si>
  <si>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</si>
  <si>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</si>
  <si>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</si>
  <si>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</si>
  <si>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</si>
  <si>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</si>
  <si>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</si>
  <si>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</si>
  <si>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</si>
  <si>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</si>
  <si>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</si>
  <si>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</si>
  <si>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</si>
  <si>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</si>
  <si>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</si>
  <si>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</si>
  <si>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</si>
  <si>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</si>
  <si>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</si>
  <si>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</si>
  <si>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</si>
  <si>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</si>
  <si>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</si>
  <si>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</si>
  <si>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</si>
  <si>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</si>
  <si>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</si>
  <si>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</si>
  <si>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</si>
  <si>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</si>
  <si>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</si>
  <si>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</si>
  <si>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</si>
  <si>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</si>
  <si>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</si>
  <si>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</si>
  <si>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</si>
  <si>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</si>
  <si>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</si>
  <si>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</si>
  <si>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</si>
  <si>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</si>
  <si>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</si>
  <si>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</si>
  <si>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</si>
  <si>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</si>
  <si>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</si>
  <si>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</si>
  <si>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</si>
  <si>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</si>
  <si>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</si>
  <si>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</si>
  <si>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</si>
  <si>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</si>
  <si>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</si>
  <si>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</si>
  <si>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</si>
  <si>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</si>
  <si>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</si>
  <si>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</si>
  <si>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</si>
  <si>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</si>
  <si>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</si>
  <si>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</si>
  <si>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</si>
  <si>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</si>
  <si>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</si>
  <si>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</si>
  <si>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</si>
  <si>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</si>
  <si>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</si>
  <si>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</si>
  <si>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</si>
  <si>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</si>
  <si>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</si>
  <si>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</si>
  <si>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</si>
  <si>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</si>
  <si>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</si>
  <si>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</si>
  <si>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</si>
  <si>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</si>
  <si>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</si>
  <si>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</si>
  <si>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</si>
  <si>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</si>
  <si>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</si>
  <si>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</si>
  <si>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</si>
  <si>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</si>
  <si>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</si>
  <si>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</si>
  <si>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</si>
  <si>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</si>
  <si>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</si>
  <si>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</si>
  <si>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</si>
  <si>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</si>
  <si>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</si>
  <si>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</si>
  <si>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</si>
  <si>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</si>
  <si>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</si>
  <si>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</si>
  <si>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</si>
  <si>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</si>
  <si>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</si>
  <si>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</si>
  <si>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</si>
  <si>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</si>
  <si>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</si>
  <si>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</si>
  <si>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</si>
  <si>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</si>
  <si>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</si>
  <si>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</si>
  <si>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</si>
  <si>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</si>
  <si>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</si>
  <si>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</si>
  <si>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</si>
  <si>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</si>
  <si>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</si>
  <si>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</si>
  <si>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</si>
  <si>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</si>
  <si>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</si>
  <si>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</si>
  <si>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</si>
  <si>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</si>
  <si>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</si>
  <si>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</si>
  <si>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</si>
  <si>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</si>
  <si>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</si>
  <si>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</si>
  <si>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</si>
  <si>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</si>
  <si>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</si>
  <si>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</si>
  <si>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</si>
  <si>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</si>
  <si>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</si>
  <si>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</si>
  <si>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</si>
  <si>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</si>
  <si>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</si>
  <si>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</si>
  <si>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</si>
  <si>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</si>
  <si>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</si>
  <si>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</si>
  <si>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</si>
  <si>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</si>
  <si>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</si>
  <si>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</si>
  <si>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</si>
  <si>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</si>
  <si>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</si>
  <si>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</si>
  <si>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</si>
  <si>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</si>
  <si>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</si>
  <si>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</si>
  <si>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</si>
  <si>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</si>
  <si>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</si>
  <si>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</si>
  <si>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</si>
  <si>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</si>
  <si>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</si>
  <si>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</si>
  <si>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</si>
  <si>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</si>
  <si>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</si>
  <si>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</si>
  <si>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</si>
  <si>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</si>
  <si>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</si>
  <si>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</si>
  <si>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</si>
  <si>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</si>
  <si>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</si>
  <si>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</si>
  <si>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</si>
  <si>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</si>
  <si>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</si>
  <si>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</si>
  <si>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</si>
  <si>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</si>
  <si>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</si>
  <si>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</si>
  <si>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</si>
  <si>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</si>
  <si>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</si>
  <si>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</si>
  <si>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</si>
  <si>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</si>
  <si>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</si>
  <si>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</si>
  <si>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</si>
  <si>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</si>
  <si>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</si>
  <si>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</si>
  <si>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</si>
  <si>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</si>
  <si>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</si>
  <si>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</si>
  <si>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</si>
  <si>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</si>
  <si>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</si>
  <si>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</si>
  <si>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</si>
  <si>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</si>
  <si>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</si>
  <si>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</si>
  <si>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</si>
  <si>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</si>
  <si>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</si>
  <si>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</si>
  <si>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</si>
  <si>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</si>
  <si>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</si>
  <si>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</si>
  <si>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</si>
  <si>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</si>
  <si>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</si>
  <si>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</si>
  <si>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</si>
  <si>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</si>
  <si>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</si>
  <si>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</si>
  <si>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</si>
  <si>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</si>
  <si>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</si>
  <si>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</si>
  <si>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</si>
  <si>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</si>
  <si>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</si>
  <si>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</si>
  <si>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</si>
  <si>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</si>
  <si>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</si>
  <si>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</si>
  <si>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</si>
  <si>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</si>
  <si>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</si>
  <si>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</si>
  <si>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</si>
  <si>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</si>
  <si>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</si>
  <si>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</si>
  <si>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</si>
  <si>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</si>
  <si>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</si>
  <si>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</si>
  <si>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</si>
  <si>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</si>
  <si>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</si>
  <si>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</si>
  <si>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</si>
  <si>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</si>
  <si>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</si>
  <si>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</si>
  <si>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</si>
  <si>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</si>
  <si>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</si>
  <si>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</si>
  <si>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</si>
  <si>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</si>
  <si>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</si>
  <si>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</si>
  <si>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</si>
  <si>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</si>
  <si>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</si>
  <si>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</si>
  <si>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</si>
  <si>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</si>
  <si>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</si>
  <si>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</si>
  <si>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</si>
  <si>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</si>
  <si>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</si>
  <si>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</si>
  <si>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</si>
  <si>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</si>
  <si>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</si>
  <si>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</si>
  <si>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</si>
  <si>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</si>
  <si>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</si>
  <si>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</si>
  <si>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</si>
  <si>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</si>
  <si>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</si>
  <si>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</si>
  <si>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</si>
  <si>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</si>
  <si>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</si>
  <si>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</si>
  <si>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</si>
  <si>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</si>
  <si>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</si>
  <si>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</si>
  <si>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</si>
  <si>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</si>
  <si>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</si>
  <si>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</si>
  <si>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</si>
  <si>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</si>
  <si>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</si>
  <si>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</si>
  <si>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</si>
  <si>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</si>
  <si>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</si>
  <si>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</si>
  <si>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</si>
  <si>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</si>
  <si>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</si>
  <si>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</si>
  <si>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</si>
  <si>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</si>
  <si>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</si>
  <si>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</si>
  <si>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</si>
  <si>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</si>
  <si>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</si>
  <si>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</si>
  <si>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</si>
  <si>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</si>
  <si>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</si>
  <si>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</si>
  <si>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</si>
  <si>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</si>
  <si>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</si>
  <si>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</si>
  <si>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</si>
  <si>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</si>
  <si>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</si>
  <si>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</si>
  <si>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</si>
  <si>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</si>
  <si>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</si>
  <si>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</si>
  <si>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</si>
  <si>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</si>
  <si>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</si>
  <si>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</si>
  <si>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</si>
  <si>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</si>
  <si>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</si>
  <si>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</si>
  <si>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</si>
  <si>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</si>
  <si>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</si>
  <si>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</si>
  <si>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</si>
  <si>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</si>
  <si>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</si>
  <si>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</si>
  <si>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</si>
  <si>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</si>
  <si>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</si>
  <si>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</si>
  <si>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</si>
  <si>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</si>
  <si>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</si>
  <si>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</si>
  <si>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</si>
  <si>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</si>
  <si>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</si>
  <si>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</si>
  <si>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</si>
  <si>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</si>
  <si>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</si>
  <si>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</si>
  <si>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</si>
  <si>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</si>
  <si>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</si>
  <si>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</si>
  <si>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</si>
  <si>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</si>
  <si>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</si>
  <si>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</si>
  <si>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</si>
  <si>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</si>
  <si>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</si>
  <si>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</si>
  <si>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</si>
  <si>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</si>
  <si>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</si>
  <si>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</si>
  <si>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</si>
  <si>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</si>
  <si>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</si>
  <si>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</si>
  <si>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</si>
  <si>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</si>
  <si>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</si>
  <si>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</si>
  <si>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</si>
  <si>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</si>
  <si>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</si>
  <si>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</si>
  <si>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</si>
  <si>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</si>
  <si>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</si>
  <si>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</si>
  <si>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</si>
  <si>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</si>
  <si>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</si>
  <si>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</si>
  <si>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</si>
  <si>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</si>
  <si>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</si>
  <si>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</si>
  <si>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</si>
  <si>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</si>
  <si>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</si>
  <si>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</si>
  <si>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</si>
  <si>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</si>
  <si>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</si>
  <si>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</si>
  <si>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</si>
  <si>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</si>
  <si>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</si>
  <si>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</si>
  <si>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</si>
  <si>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</si>
  <si>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</si>
  <si>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</si>
  <si>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</si>
  <si>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</si>
  <si>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</si>
  <si>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</si>
  <si>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</si>
  <si>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</si>
  <si>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</si>
  <si>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</si>
  <si>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</si>
  <si>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</si>
  <si>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</si>
  <si>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</si>
  <si>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</si>
  <si>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</si>
  <si>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</si>
  <si>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</si>
  <si>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</si>
  <si>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</si>
  <si>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</si>
  <si>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</si>
  <si>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</si>
  <si>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</si>
  <si>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</si>
  <si>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</si>
  <si>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</si>
  <si>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</si>
  <si>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</si>
  <si>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</si>
  <si>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</si>
  <si>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</si>
  <si>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</si>
  <si>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</si>
  <si>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</si>
  <si>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</si>
  <si>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</si>
  <si>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</si>
  <si>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</si>
  <si>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</si>
  <si>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</si>
  <si>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</si>
  <si>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</si>
  <si>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</si>
  <si>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</si>
  <si>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</si>
  <si>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</si>
  <si>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</si>
  <si>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</si>
  <si>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</si>
  <si>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</si>
  <si>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</si>
  <si>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</si>
  <si>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</si>
  <si>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</si>
  <si>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</si>
  <si>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</si>
  <si>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</si>
  <si>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</si>
  <si>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</si>
  <si>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</si>
  <si>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</si>
  <si>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</si>
  <si>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</si>
  <si>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</si>
  <si>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</si>
  <si>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</si>
  <si>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</si>
  <si>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</si>
  <si>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</si>
  <si>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</si>
  <si>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</si>
  <si>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</si>
  <si>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</si>
  <si>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</si>
  <si>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</si>
  <si>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</si>
  <si>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</si>
  <si>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</si>
  <si>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</si>
  <si>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</si>
  <si>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</si>
  <si>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</si>
  <si>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</si>
  <si>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</si>
  <si>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</si>
  <si>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</si>
  <si>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</si>
  <si>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</si>
  <si>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</si>
  <si>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</si>
  <si>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</si>
  <si>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</si>
  <si>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</si>
  <si>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</si>
  <si>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</si>
  <si>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</si>
  <si>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</si>
  <si>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</si>
  <si>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</si>
  <si>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</si>
  <si>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</si>
  <si>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</si>
  <si>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</si>
  <si>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</si>
  <si>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</si>
  <si>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</si>
  <si>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</si>
  <si>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</si>
  <si>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</si>
  <si>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</si>
  <si>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</si>
  <si>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</si>
  <si>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</si>
  <si>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</si>
  <si>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</si>
  <si>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</si>
  <si>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</si>
  <si>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</si>
  <si>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</si>
  <si>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</si>
  <si>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</si>
  <si>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</si>
  <si>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</si>
  <si>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</si>
  <si>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</si>
  <si>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</si>
  <si>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</si>
  <si>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</si>
  <si>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</si>
  <si>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</si>
  <si>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</si>
  <si>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</si>
  <si>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</si>
  <si>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</si>
  <si>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</si>
  <si>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</si>
  <si>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</si>
  <si>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</si>
  <si>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</si>
  <si>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</si>
  <si>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</si>
  <si>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</si>
  <si>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</si>
  <si>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</si>
  <si>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</si>
  <si>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</si>
  <si>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</si>
  <si>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</si>
  <si>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</si>
  <si>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</si>
  <si>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</si>
  <si>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</si>
  <si>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</si>
  <si>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</si>
  <si>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</si>
  <si>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</si>
  <si>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</si>
  <si>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</si>
  <si>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</si>
  <si>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</si>
  <si>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</si>
  <si>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</si>
  <si>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</si>
  <si>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</si>
  <si>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</si>
  <si>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</si>
  <si>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</si>
  <si>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</si>
  <si>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</si>
  <si>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</si>
  <si>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</si>
  <si>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</si>
  <si>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</si>
  <si>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</si>
  <si>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</si>
  <si>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</si>
  <si>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</si>
  <si>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</si>
  <si>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</si>
  <si>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</si>
  <si>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</si>
  <si>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</si>
  <si>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</si>
  <si>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</si>
  <si>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</si>
  <si>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</si>
  <si>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</si>
  <si>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</si>
  <si>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</si>
  <si>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</si>
  <si>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</si>
  <si>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</si>
  <si>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</si>
  <si>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</si>
  <si>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</si>
  <si>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</si>
  <si>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</si>
  <si>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</si>
  <si>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</si>
  <si>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</si>
  <si>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</si>
  <si>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</si>
  <si>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</si>
  <si>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</si>
  <si>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</si>
  <si>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</si>
  <si>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</si>
  <si>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</si>
  <si>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</si>
  <si>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</si>
  <si>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</si>
  <si>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</si>
  <si>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</si>
  <si>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</si>
  <si>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</si>
  <si>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</si>
  <si>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</si>
  <si>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</si>
  <si>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</si>
  <si>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</si>
  <si>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</si>
  <si>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</si>
  <si>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</si>
  <si>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</si>
  <si>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</si>
  <si>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</si>
  <si>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</si>
  <si>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</si>
  <si>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</si>
  <si>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</si>
  <si>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</si>
  <si>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</si>
  <si>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</si>
  <si>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</si>
  <si>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</si>
  <si>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</si>
  <si>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</si>
  <si>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</si>
  <si>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</si>
  <si>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</si>
  <si>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</si>
  <si>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</si>
  <si>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</si>
  <si>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</si>
  <si>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</si>
  <si>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</si>
  <si>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</si>
  <si>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</si>
  <si>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</si>
  <si>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</si>
  <si>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</si>
  <si>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</si>
  <si>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</si>
  <si>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</si>
  <si>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</si>
  <si>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</si>
  <si>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</si>
  <si>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</si>
  <si>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</si>
  <si>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</si>
  <si>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</si>
  <si>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</si>
  <si>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</si>
  <si>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</si>
  <si>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</si>
  <si>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</si>
  <si>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</si>
  <si>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</si>
  <si>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</si>
  <si>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</si>
  <si>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</si>
  <si>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</si>
  <si>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</si>
  <si>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</si>
  <si>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</si>
  <si>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</si>
  <si>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</si>
  <si>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</si>
  <si>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</si>
  <si>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</si>
  <si>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</si>
  <si>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</si>
  <si>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</si>
  <si>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</si>
  <si>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</si>
  <si>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</si>
  <si>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</si>
  <si>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</si>
  <si>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</si>
  <si>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</si>
  <si>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</si>
  <si>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</si>
  <si>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</si>
  <si>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</si>
  <si>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</si>
  <si>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</si>
  <si>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</si>
  <si>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</si>
  <si>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</si>
  <si>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</si>
  <si>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</si>
  <si>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</si>
  <si>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</si>
  <si>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</si>
  <si>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</si>
  <si>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</si>
  <si>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</si>
  <si>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</si>
  <si>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</si>
  <si>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</si>
  <si>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</si>
  <si>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</si>
  <si>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</si>
  <si>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</si>
  <si>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</si>
  <si>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</si>
  <si>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</si>
  <si>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</si>
  <si>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</si>
  <si>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</si>
  <si>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</si>
  <si>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</si>
  <si>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</si>
  <si>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</si>
  <si>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</si>
  <si>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</si>
  <si>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</si>
  <si>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</si>
  <si>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</si>
  <si>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</si>
  <si>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</si>
  <si>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</si>
  <si>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</si>
  <si>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</si>
  <si>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</si>
  <si>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</si>
  <si>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</si>
  <si>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</si>
  <si>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</si>
  <si>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</si>
  <si>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</si>
  <si>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</si>
  <si>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</si>
  <si>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</si>
  <si>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</si>
  <si>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</si>
  <si>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</si>
  <si>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</si>
  <si>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</si>
  <si>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</si>
  <si>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</si>
  <si>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</si>
  <si>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</si>
  <si>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</si>
  <si>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</si>
  <si>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</si>
  <si>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</si>
  <si>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</si>
  <si>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</si>
  <si>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</si>
  <si>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</si>
  <si>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</si>
  <si>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</si>
  <si>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</si>
  <si>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</si>
  <si>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</si>
  <si>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</si>
  <si>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</si>
  <si>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</si>
  <si>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</si>
  <si>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</si>
  <si>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</si>
  <si>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</si>
  <si>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</si>
  <si>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</si>
  <si>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</si>
  <si>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</si>
  <si>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</si>
  <si>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</si>
  <si>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</si>
  <si>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</si>
  <si>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</si>
  <si>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</si>
  <si>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</si>
  <si>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</si>
  <si>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</si>
  <si>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</si>
  <si>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</si>
  <si>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</si>
  <si>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</si>
  <si>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</si>
  <si>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</si>
  <si>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</si>
  <si>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</si>
  <si>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</si>
  <si>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</si>
  <si>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</si>
  <si>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</si>
  <si>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</si>
  <si>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</si>
  <si>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</si>
  <si>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</si>
  <si>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</si>
  <si>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</si>
  <si>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</si>
  <si>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</si>
  <si>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</si>
  <si>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</si>
  <si>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</si>
  <si>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</si>
  <si>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</si>
  <si>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</si>
  <si>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</si>
  <si>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</si>
  <si>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</si>
  <si>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</si>
  <si>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</si>
  <si>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</si>
  <si>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</si>
  <si>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</si>
  <si>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</si>
  <si>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</si>
  <si>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</si>
  <si>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</si>
  <si>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</si>
  <si>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</si>
  <si>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</si>
  <si>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</si>
  <si>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</si>
  <si>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</si>
  <si>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</si>
  <si>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</si>
  <si>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</si>
  <si>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</si>
  <si>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</si>
  <si>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</si>
  <si>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</si>
  <si>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</si>
  <si>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</si>
  <si>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</si>
  <si>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</si>
  <si>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</si>
  <si>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</si>
  <si>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</si>
  <si>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</si>
  <si>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</si>
  <si>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</si>
  <si>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</si>
  <si>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</si>
  <si>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</si>
  <si>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</si>
  <si>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</si>
  <si>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</si>
  <si>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</si>
  <si>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</si>
  <si>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</si>
  <si>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</si>
  <si>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</si>
  <si>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</si>
  <si>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</si>
  <si>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</si>
  <si>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</si>
  <si>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</si>
  <si>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</si>
  <si>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</si>
  <si>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</si>
  <si>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</si>
  <si>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</si>
  <si>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</si>
  <si>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</si>
  <si>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</si>
  <si>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</si>
  <si>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</si>
  <si>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</si>
  <si>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</si>
  <si>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</si>
  <si>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</si>
  <si>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</si>
  <si>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</si>
  <si>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</si>
  <si>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</si>
  <si>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</si>
  <si>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</si>
  <si>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</si>
  <si>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</si>
  <si>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</si>
  <si>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</si>
  <si>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</si>
  <si>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</si>
  <si>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</si>
  <si>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</si>
  <si>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</si>
  <si>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</si>
  <si>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</si>
  <si>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</si>
  <si>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</si>
  <si>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</si>
  <si>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</si>
  <si>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</si>
  <si>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</si>
  <si>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</si>
  <si>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</si>
  <si>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</si>
  <si>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</si>
  <si>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</si>
  <si>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</si>
  <si>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</si>
  <si>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</si>
  <si>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</si>
  <si>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</si>
  <si>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</si>
  <si>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</si>
  <si>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</si>
  <si>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</si>
  <si>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</si>
  <si>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</si>
  <si>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</si>
  <si>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</si>
  <si>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</si>
  <si>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</si>
  <si>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</si>
  <si>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</si>
  <si>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</si>
  <si>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</si>
  <si>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</si>
  <si>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</si>
  <si>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</si>
  <si>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</si>
  <si>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</si>
  <si>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</si>
  <si>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</si>
  <si>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</si>
  <si>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</si>
  <si>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</si>
  <si>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</si>
  <si>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</si>
  <si>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</si>
  <si>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</si>
  <si>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</si>
  <si>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</si>
  <si>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</si>
  <si>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</si>
  <si>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</si>
  <si>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</si>
  <si>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</si>
  <si>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</si>
  <si>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</si>
  <si>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</si>
  <si>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</si>
  <si>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</si>
  <si>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</si>
  <si>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</si>
  <si>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</si>
  <si>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</si>
  <si>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</si>
  <si>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</si>
  <si>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</si>
  <si>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</si>
  <si>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</si>
  <si>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</si>
  <si>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</si>
  <si>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</si>
  <si>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</si>
  <si>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</si>
  <si>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</si>
  <si>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</si>
  <si>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</si>
  <si>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</si>
  <si>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</si>
  <si>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</si>
  <si>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</si>
  <si>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</si>
  <si>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</si>
  <si>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</si>
  <si>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</si>
  <si>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</si>
  <si>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</si>
  <si>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</si>
  <si>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</si>
  <si>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</si>
  <si>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</si>
  <si>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</si>
  <si>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</si>
  <si>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</si>
  <si>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</si>
  <si>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</si>
  <si>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</si>
  <si>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</si>
  <si>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</si>
  <si>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</si>
  <si>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</si>
  <si>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</si>
  <si>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</si>
  <si>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</si>
  <si>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</si>
  <si>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</si>
  <si>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</si>
  <si>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</si>
  <si>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</si>
  <si>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</si>
  <si>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</si>
  <si>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</si>
  <si>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</si>
  <si>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</si>
  <si>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</si>
  <si>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</si>
  <si>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</si>
  <si>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</si>
  <si>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</si>
  <si>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</si>
  <si>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</si>
  <si>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</si>
  <si>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</si>
  <si>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</si>
  <si>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</si>
  <si>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</si>
  <si>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</si>
  <si>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</si>
  <si>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</si>
  <si>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</si>
  <si>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</si>
  <si>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</si>
  <si>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</si>
  <si>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</si>
  <si>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</si>
  <si>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</si>
  <si>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</si>
  <si>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</si>
  <si>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</si>
  <si>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</si>
  <si>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</si>
  <si>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</si>
  <si>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</si>
  <si>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</si>
  <si>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</si>
  <si>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</si>
  <si>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</si>
  <si>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</si>
  <si>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</si>
  <si>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</si>
  <si>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</si>
  <si>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</si>
  <si>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</si>
  <si>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</si>
  <si>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</si>
  <si>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</si>
  <si>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</si>
  <si>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</si>
  <si>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</si>
  <si>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</si>
  <si>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</si>
  <si>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</si>
  <si>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</si>
  <si>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</si>
  <si>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</si>
  <si>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</si>
  <si>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</si>
  <si>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</si>
  <si>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</si>
  <si>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</si>
  <si>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</si>
  <si>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</si>
  <si>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</si>
  <si>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</si>
  <si>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</si>
  <si>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</si>
  <si>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</si>
  <si>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</si>
  <si>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</si>
  <si>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</si>
  <si>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</si>
  <si>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</si>
  <si>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</si>
  <si>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</si>
  <si>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</si>
  <si>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</si>
  <si>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</si>
  <si>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</si>
  <si>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</si>
  <si>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</si>
  <si>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</si>
  <si>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</si>
  <si>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</si>
  <si>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</si>
  <si>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</si>
  <si>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</si>
  <si>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</si>
  <si>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</si>
  <si>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</si>
  <si>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</si>
  <si>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</si>
  <si>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</si>
  <si>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</si>
  <si>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</si>
  <si>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</si>
  <si>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</si>
  <si>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</si>
  <si>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</si>
  <si>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</si>
  <si>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</si>
  <si>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</si>
  <si>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</si>
  <si>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</si>
  <si>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</si>
  <si>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</si>
  <si>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</si>
  <si>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</si>
  <si>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</si>
  <si>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</si>
  <si>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</si>
  <si>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</si>
  <si>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</si>
  <si>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</si>
  <si>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</si>
  <si>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</si>
  <si>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</si>
  <si>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</si>
  <si>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</si>
  <si>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</si>
  <si>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</si>
  <si>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</si>
  <si>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</si>
  <si>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</si>
  <si>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</si>
  <si>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</si>
  <si>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</si>
  <si>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</si>
  <si>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</si>
  <si>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</si>
  <si>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</si>
  <si>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</si>
  <si>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</si>
  <si>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</si>
  <si>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</si>
  <si>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</si>
  <si>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</si>
  <si>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</si>
  <si>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</si>
  <si>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</si>
  <si>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</si>
  <si>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</si>
  <si>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</si>
  <si>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</si>
  <si>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</si>
  <si>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</si>
  <si>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</si>
  <si>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</si>
  <si>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</si>
  <si>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</si>
  <si>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</si>
  <si>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</si>
  <si>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</si>
  <si>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</si>
  <si>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</si>
  <si>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</si>
  <si>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</si>
  <si>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</si>
  <si>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</si>
  <si>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</si>
  <si>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</si>
  <si>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</si>
  <si>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</si>
  <si>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</si>
  <si>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</si>
  <si>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</si>
  <si>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</si>
  <si>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</si>
  <si>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</si>
  <si>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</si>
  <si>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</si>
  <si>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</si>
  <si>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</si>
  <si>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</si>
  <si>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</si>
  <si>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</si>
  <si>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</si>
  <si>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</si>
  <si>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</si>
  <si>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</si>
  <si>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</si>
  <si>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</si>
  <si>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</si>
  <si>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</si>
  <si>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</si>
  <si>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</si>
  <si>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</si>
  <si>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</si>
  <si>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</si>
  <si>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</si>
  <si>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</si>
  <si>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</si>
  <si>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</si>
  <si>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</si>
  <si>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</si>
  <si>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</si>
  <si>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</si>
  <si>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</si>
  <si>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</si>
  <si>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</si>
  <si>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</si>
  <si>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</si>
  <si>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</si>
  <si>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</si>
  <si>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</si>
  <si>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</si>
  <si>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</si>
  <si>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</si>
  <si>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</si>
  <si>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</si>
  <si>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</si>
  <si>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</si>
  <si>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</si>
  <si>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</si>
  <si>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</si>
  <si>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</si>
  <si>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</si>
  <si>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</si>
  <si>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</si>
  <si>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</si>
  <si>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</si>
  <si>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</si>
  <si>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</si>
  <si>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</si>
  <si>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</si>
  <si>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</si>
  <si>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</si>
  <si>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</si>
  <si>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</si>
  <si>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</si>
  <si>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</si>
  <si>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</si>
  <si>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</si>
  <si>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</si>
  <si>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</si>
  <si>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</si>
  <si>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</si>
  <si>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</si>
  <si>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</si>
  <si>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</si>
  <si>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</si>
  <si>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</si>
  <si>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</si>
  <si>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</si>
  <si>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</si>
  <si>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</si>
  <si>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</si>
  <si>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</si>
  <si>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</si>
  <si>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</si>
  <si>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</si>
  <si>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</si>
  <si>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</si>
  <si>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</si>
  <si>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</si>
  <si>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</si>
  <si>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</si>
  <si>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</si>
  <si>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</si>
  <si>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</si>
  <si>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</si>
  <si>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</si>
  <si>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</si>
  <si>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</si>
  <si>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</si>
  <si>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</si>
  <si>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</si>
  <si>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</si>
  <si>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</si>
  <si>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</si>
  <si>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</si>
  <si>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</si>
  <si>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</si>
  <si>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</si>
  <si>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</si>
  <si>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</si>
  <si>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</si>
  <si>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</si>
  <si>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</si>
  <si>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</si>
  <si>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</si>
  <si>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</si>
  <si>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</si>
  <si>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</si>
  <si>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</si>
  <si>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</si>
  <si>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</si>
  <si>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</si>
  <si>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</si>
  <si>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</si>
  <si>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</si>
  <si>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</si>
  <si>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</si>
  <si>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</si>
  <si>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</si>
  <si>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</si>
  <si>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</si>
  <si>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</si>
  <si>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</si>
  <si>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</si>
  <si>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</si>
  <si>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</si>
  <si>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</si>
  <si>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</si>
  <si>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</si>
  <si>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</si>
  <si>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</si>
  <si>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</si>
  <si>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</si>
  <si>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</si>
  <si>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</si>
  <si>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</si>
  <si>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</si>
  <si>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</si>
  <si>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</si>
  <si>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</si>
  <si>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</si>
  <si>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</si>
  <si>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</si>
  <si>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</si>
  <si>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</si>
  <si>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</si>
  <si>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</si>
  <si>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</si>
  <si>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</si>
  <si>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</si>
  <si>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</si>
  <si>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</si>
  <si>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</si>
  <si>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</si>
  <si>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</si>
  <si>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</si>
  <si>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</si>
  <si>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</si>
  <si>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</si>
  <si>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</si>
  <si>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</si>
  <si>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</si>
  <si>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</si>
  <si>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</si>
  <si>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</si>
  <si>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</si>
  <si>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</si>
  <si>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</si>
  <si>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</si>
  <si>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</si>
  <si>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</si>
  <si>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</si>
  <si>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</si>
  <si>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</si>
  <si>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</si>
  <si>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</si>
  <si>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</si>
  <si>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</si>
  <si>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</si>
  <si>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</si>
  <si>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</si>
  <si>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</si>
  <si>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</si>
  <si>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</si>
  <si>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</si>
  <si>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</si>
  <si>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</si>
  <si>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</si>
  <si>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</si>
  <si>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</si>
  <si>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</si>
  <si>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</si>
  <si>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</si>
  <si>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</si>
  <si>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</si>
  <si>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</si>
  <si>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</si>
  <si>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</si>
  <si>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</si>
  <si>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</si>
  <si>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</si>
  <si>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</si>
  <si>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</si>
  <si>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</si>
  <si>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</si>
  <si>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</si>
  <si>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</si>
  <si>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</si>
  <si>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</si>
  <si>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</si>
  <si>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</si>
  <si>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</si>
  <si>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</si>
  <si>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</si>
  <si>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</si>
  <si>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</si>
  <si>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</si>
  <si>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</si>
  <si>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</si>
  <si>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</si>
  <si>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</si>
  <si>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</si>
  <si>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</si>
  <si>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</si>
  <si>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</si>
  <si>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</si>
  <si>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</si>
  <si>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</si>
  <si>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</si>
  <si>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</si>
  <si>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</si>
  <si>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</si>
  <si>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</si>
  <si>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</si>
  <si>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</si>
  <si>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</si>
  <si>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</si>
  <si>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</si>
  <si>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</si>
  <si>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</si>
  <si>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</si>
  <si>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</si>
  <si>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</si>
  <si>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</si>
  <si>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</si>
  <si>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</si>
  <si>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</si>
  <si>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</si>
  <si>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</si>
  <si>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</si>
  <si>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</si>
  <si>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</si>
  <si>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</si>
  <si>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</si>
  <si>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</si>
  <si>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</si>
  <si>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</si>
  <si>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</si>
  <si>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</si>
  <si>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</si>
  <si>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</si>
  <si>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</si>
  <si>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</si>
  <si>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</si>
  <si>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</si>
  <si>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</si>
  <si>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</si>
  <si>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</si>
  <si>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</si>
  <si>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</si>
  <si>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</si>
  <si>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</si>
  <si>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</si>
  <si>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</si>
  <si>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</si>
  <si>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</si>
  <si>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</si>
  <si>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</si>
  <si>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</si>
  <si>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</si>
  <si>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</si>
  <si>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</si>
  <si>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</si>
  <si>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</si>
  <si>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</si>
  <si>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</si>
  <si>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</si>
  <si>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</si>
  <si>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</si>
  <si>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</si>
  <si>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</si>
  <si>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</si>
  <si>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</si>
  <si>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</si>
  <si>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</si>
  <si>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</si>
  <si>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</si>
  <si>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</si>
  <si>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</si>
  <si>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</si>
  <si>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</si>
  <si>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</si>
  <si>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</si>
  <si>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</si>
  <si>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</si>
  <si>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</si>
  <si>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</si>
  <si>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</si>
  <si>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</si>
  <si>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</si>
  <si>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</si>
  <si>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</si>
  <si>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</si>
  <si>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</si>
  <si>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</si>
  <si>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</si>
  <si>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</si>
  <si>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</si>
  <si>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</si>
  <si>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</si>
  <si>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</si>
  <si>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</si>
  <si>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</si>
  <si>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</si>
  <si>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</si>
  <si>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</si>
  <si>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</si>
  <si>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</si>
  <si>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</si>
  <si>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</si>
  <si>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</si>
  <si>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</si>
  <si>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</si>
  <si>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</si>
  <si>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</si>
  <si>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</si>
  <si>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</si>
  <si>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</si>
  <si>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</si>
  <si>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</si>
  <si>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</si>
  <si>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</si>
  <si>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</si>
  <si>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</si>
  <si>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</si>
  <si>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</si>
  <si>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</si>
  <si>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</si>
  <si>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</si>
  <si>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</si>
  <si>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</si>
  <si>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</si>
  <si>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</si>
  <si>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</si>
  <si>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</si>
  <si>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</si>
  <si>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</si>
  <si>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</si>
  <si>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</si>
  <si>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</si>
  <si>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</si>
  <si>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</si>
  <si>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</si>
  <si>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</si>
  <si>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</si>
  <si>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</si>
  <si>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</si>
  <si>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</si>
  <si>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</si>
  <si>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</si>
  <si>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</si>
  <si>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</si>
  <si>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</si>
  <si>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</si>
  <si>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</si>
  <si>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</si>
  <si>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</si>
  <si>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</si>
  <si>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</si>
  <si>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</si>
  <si>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</si>
  <si>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</si>
  <si>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</si>
  <si>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</si>
  <si>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</si>
  <si>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</si>
  <si>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</si>
  <si>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</si>
  <si>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</si>
  <si>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</si>
  <si>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</si>
  <si>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</si>
  <si>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</si>
  <si>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</si>
  <si>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</si>
  <si>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</si>
  <si>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</si>
  <si>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</si>
  <si>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</si>
  <si>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</si>
  <si>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</si>
  <si>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</si>
  <si>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</si>
  <si>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</si>
  <si>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</si>
  <si>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</si>
  <si>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</si>
  <si>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</si>
  <si>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</si>
  <si>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</si>
  <si>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</si>
  <si>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</si>
  <si>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</si>
  <si>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</si>
  <si>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</si>
  <si>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</si>
  <si>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</si>
  <si>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</si>
  <si>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</si>
  <si>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</si>
  <si>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</si>
  <si>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</si>
  <si>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</si>
  <si>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</si>
  <si>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</si>
  <si>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</si>
  <si>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</si>
  <si>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</si>
  <si>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</si>
  <si>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</si>
  <si>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</si>
  <si>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</si>
  <si>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</si>
  <si>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</si>
  <si>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</si>
  <si>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</si>
  <si>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</si>
  <si>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</si>
  <si>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</si>
  <si>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</si>
  <si>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</si>
  <si>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</si>
  <si>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</si>
  <si>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</si>
  <si>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</si>
  <si>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</si>
  <si>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</si>
  <si>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</si>
  <si>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</si>
  <si>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</si>
  <si>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</si>
  <si>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</si>
  <si>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</si>
  <si>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</si>
  <si>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</si>
  <si>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</si>
  <si>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</si>
  <si>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</si>
  <si>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</si>
  <si>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</si>
  <si>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</si>
  <si>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</si>
  <si>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</si>
  <si>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</si>
  <si>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</si>
  <si>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</si>
  <si>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</si>
  <si>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</si>
  <si>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</si>
  <si>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</si>
  <si>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</si>
  <si>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</si>
  <si>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</si>
  <si>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</si>
  <si>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</si>
  <si>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</si>
  <si>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</si>
  <si>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</si>
  <si>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</si>
  <si>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</si>
  <si>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</si>
  <si>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</si>
  <si>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</si>
  <si>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</si>
  <si>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</si>
  <si>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</si>
  <si>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</si>
  <si>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</si>
  <si>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</si>
  <si>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</si>
  <si>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</si>
  <si>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</si>
  <si>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</si>
  <si>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</si>
  <si>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</si>
  <si>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</si>
  <si>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</si>
  <si>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</si>
  <si>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</si>
  <si>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</si>
  <si>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</si>
  <si>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</si>
  <si>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</si>
  <si>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</si>
  <si>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</si>
  <si>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</si>
  <si>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</si>
  <si>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</si>
  <si>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</si>
  <si>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</si>
  <si>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</si>
  <si>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</si>
  <si>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</si>
  <si>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</si>
  <si>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</si>
  <si>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</si>
  <si>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</si>
  <si>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</si>
  <si>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</si>
  <si>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</si>
  <si>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</si>
  <si>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</si>
  <si>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</si>
  <si>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</si>
  <si>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</si>
  <si>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</si>
  <si>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</si>
  <si>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</si>
  <si>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</si>
  <si>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</si>
  <si>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</si>
  <si>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</si>
  <si>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</si>
  <si>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</si>
  <si>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</si>
  <si>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</si>
  <si>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</si>
  <si>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</si>
  <si>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</si>
  <si>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</si>
  <si>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</si>
  <si>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</si>
  <si>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</si>
  <si>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</si>
  <si>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</si>
  <si>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</si>
  <si>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</si>
  <si>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</si>
  <si>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</si>
  <si>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</si>
  <si>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</si>
  <si>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</si>
  <si>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</si>
  <si>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</si>
  <si>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</si>
  <si>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</si>
  <si>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</si>
  <si>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</si>
  <si>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</si>
  <si>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</si>
  <si>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</si>
  <si>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</si>
  <si>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</si>
  <si>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</si>
  <si>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</si>
  <si>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</si>
  <si>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</si>
  <si>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</si>
  <si>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</si>
  <si>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</si>
  <si>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</si>
  <si>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</si>
  <si>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</si>
  <si>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</si>
  <si>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</si>
  <si>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</si>
  <si>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</si>
  <si>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</si>
  <si>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</si>
  <si>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</si>
  <si>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</si>
  <si>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</si>
  <si>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</si>
  <si>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</si>
  <si>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</si>
  <si>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</si>
  <si>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</si>
  <si>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</si>
  <si>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</si>
  <si>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</si>
  <si>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</si>
  <si>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</si>
  <si>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</si>
  <si>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</si>
  <si>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</si>
  <si>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</si>
  <si>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</si>
  <si>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</si>
  <si>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</si>
  <si>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</si>
  <si>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</si>
  <si>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</si>
  <si>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</si>
  <si>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</si>
  <si>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</si>
  <si>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</si>
  <si>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</si>
  <si>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</si>
  <si>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</si>
  <si>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</si>
  <si>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</si>
  <si>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</si>
  <si>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</si>
  <si>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</si>
  <si>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</si>
  <si>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</si>
  <si>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</si>
  <si>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</si>
  <si>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</si>
  <si>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</si>
  <si>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</si>
  <si>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</si>
  <si>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</si>
  <si>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</si>
  <si>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</si>
  <si>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</si>
  <si>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</si>
  <si>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</si>
  <si>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</si>
  <si>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</si>
  <si>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</si>
  <si>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</si>
  <si>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</si>
  <si>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</si>
  <si>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</si>
  <si>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</si>
  <si>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</si>
  <si>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</si>
  <si>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</si>
  <si>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</si>
  <si>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</si>
  <si>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</si>
  <si>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</si>
  <si>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</si>
  <si>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</si>
  <si>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</si>
  <si>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</si>
  <si>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</si>
  <si>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</si>
  <si>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</si>
  <si>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</si>
  <si>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</si>
  <si>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</si>
  <si>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</si>
  <si>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</si>
  <si>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</si>
  <si>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</si>
  <si>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</si>
  <si>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</si>
  <si>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</si>
  <si>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</si>
  <si>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</si>
  <si>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</si>
  <si>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</si>
  <si>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</si>
  <si>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</si>
  <si>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</si>
  <si>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</si>
  <si>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</si>
  <si>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</si>
  <si>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</si>
  <si>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</si>
  <si>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</si>
  <si>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</si>
  <si>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</si>
  <si>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</si>
  <si>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</si>
  <si>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</si>
  <si>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</si>
  <si>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</si>
  <si>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</si>
  <si>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</si>
  <si>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</si>
  <si>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</si>
  <si>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</si>
  <si>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</si>
  <si>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</si>
  <si>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</si>
  <si>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</si>
  <si>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</si>
  <si>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</si>
  <si>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</si>
  <si>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</si>
  <si>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</si>
  <si>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</si>
  <si>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</si>
  <si>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</si>
  <si>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</si>
  <si>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</si>
  <si>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</si>
  <si>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</si>
  <si>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</si>
  <si>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</si>
  <si>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</si>
  <si>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</si>
  <si>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</si>
  <si>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</si>
  <si>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</si>
  <si>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</si>
  <si>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</si>
  <si>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</si>
  <si>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</si>
  <si>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</si>
  <si>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</si>
  <si>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</si>
  <si>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</si>
  <si>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</si>
  <si>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</si>
  <si>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</si>
  <si>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</si>
  <si>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</si>
  <si>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</si>
  <si>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</si>
  <si>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</si>
  <si>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</si>
  <si>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</si>
  <si>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</si>
  <si>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</si>
  <si>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</si>
  <si>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</si>
  <si>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</si>
  <si>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</si>
  <si>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</si>
  <si>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</si>
  <si>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</si>
  <si>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</si>
  <si>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</si>
  <si>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</si>
  <si>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</si>
  <si>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</si>
  <si>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</si>
  <si>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</si>
  <si>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</si>
  <si>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</si>
  <si>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</si>
  <si>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</si>
  <si>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</si>
  <si>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</si>
  <si>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</si>
  <si>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</si>
  <si>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</si>
  <si>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</si>
  <si>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</si>
  <si>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</si>
  <si>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</si>
  <si>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</si>
  <si>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</si>
  <si>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</si>
  <si>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</si>
  <si>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</si>
  <si>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</si>
  <si>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</si>
  <si>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</si>
  <si>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</si>
  <si>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</si>
  <si>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</si>
  <si>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</si>
  <si>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</si>
  <si>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</si>
  <si>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</si>
  <si>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</si>
  <si>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</si>
  <si>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</si>
  <si>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</si>
  <si>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</si>
  <si>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</si>
  <si>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</si>
  <si>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</si>
  <si>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</si>
  <si>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</si>
  <si>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</si>
  <si>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</si>
  <si>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</si>
  <si>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</si>
  <si>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</si>
  <si>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</si>
  <si>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</si>
  <si>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</si>
  <si>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</si>
  <si>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</si>
  <si>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</si>
  <si>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</si>
  <si>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</si>
  <si>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</si>
  <si>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</si>
  <si>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</si>
  <si>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</si>
  <si>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</si>
  <si>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</si>
  <si>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</si>
  <si>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</si>
  <si>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</si>
  <si>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</si>
  <si>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</si>
  <si>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</si>
  <si>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</si>
  <si>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</si>
  <si>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</si>
  <si>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</si>
  <si>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</si>
  <si>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</si>
  <si>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</si>
  <si>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</si>
  <si>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</si>
  <si>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</si>
  <si>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</si>
  <si>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</si>
  <si>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</si>
  <si>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</si>
  <si>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</si>
  <si>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</si>
  <si>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</si>
  <si>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</si>
  <si>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</si>
  <si>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</si>
  <si>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</si>
  <si>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</si>
  <si>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</si>
  <si>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</si>
  <si>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</si>
  <si>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</si>
  <si>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</si>
  <si>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</si>
  <si>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</si>
  <si>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</si>
  <si>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</si>
  <si>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</si>
  <si>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</si>
  <si>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</si>
  <si>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</si>
  <si>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</si>
  <si>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</si>
  <si>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</si>
  <si>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</si>
  <si>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</si>
  <si>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</si>
  <si>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</si>
  <si>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</si>
  <si>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</si>
  <si>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</si>
  <si>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</si>
  <si>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</si>
  <si>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</si>
  <si>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</si>
  <si>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</si>
  <si>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</si>
  <si>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</si>
  <si>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</si>
  <si>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</si>
  <si>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</si>
  <si>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</si>
  <si>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</si>
  <si>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</si>
  <si>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</si>
  <si>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</si>
  <si>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</si>
  <si>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</si>
  <si>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</si>
  <si>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</si>
  <si>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</si>
  <si>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</si>
  <si>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</si>
  <si>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</si>
  <si>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</si>
  <si>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</si>
  <si>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</si>
  <si>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</si>
  <si>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</si>
  <si>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</si>
  <si>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</si>
  <si>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</si>
  <si>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</si>
  <si>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</si>
  <si>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</si>
  <si>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</si>
  <si>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</si>
  <si>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</si>
  <si>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</si>
  <si>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</si>
  <si>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</si>
  <si>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</si>
  <si>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</si>
  <si>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</si>
  <si>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</si>
  <si>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</si>
  <si>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</si>
  <si>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</si>
  <si>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</si>
  <si>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</si>
  <si>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</si>
  <si>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</si>
  <si>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</si>
  <si>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</si>
  <si>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</si>
  <si>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</si>
  <si>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</si>
  <si>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</si>
  <si>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</si>
  <si>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</si>
  <si>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</si>
  <si>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</si>
  <si>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</si>
  <si>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</si>
  <si>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</si>
  <si>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</si>
  <si>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</si>
  <si>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</si>
  <si>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</si>
  <si>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</si>
  <si>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</si>
  <si>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</si>
  <si>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</si>
  <si>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</si>
  <si>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</si>
  <si>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</si>
  <si>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</si>
  <si>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</si>
  <si>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</si>
  <si>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</si>
  <si>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</si>
  <si>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</si>
  <si>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</si>
  <si>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</si>
  <si>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</si>
  <si>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</si>
  <si>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</si>
  <si>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</si>
  <si>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</si>
  <si>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</si>
  <si>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</si>
  <si>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</si>
  <si>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</si>
  <si>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</si>
  <si>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</si>
  <si>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</si>
  <si>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</si>
  <si>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</si>
  <si>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</si>
  <si>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</si>
  <si>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</si>
  <si>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</si>
  <si>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</si>
  <si>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</si>
  <si>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</si>
  <si>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</si>
  <si>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</si>
  <si>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</si>
  <si>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</si>
  <si>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</si>
  <si>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</si>
  <si>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</si>
  <si>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</si>
  <si>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</si>
  <si>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</si>
  <si>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</si>
  <si>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</si>
  <si>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</si>
  <si>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</si>
  <si>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</si>
  <si>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</si>
  <si>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</si>
  <si>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</si>
  <si>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</si>
  <si>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</si>
  <si>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</si>
  <si>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</si>
  <si>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</si>
  <si>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</si>
  <si>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</si>
  <si>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</si>
  <si>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</si>
  <si>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</si>
  <si>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</si>
  <si>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</si>
  <si>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</si>
  <si>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</si>
  <si>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</si>
  <si>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</si>
  <si>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</si>
  <si>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</si>
  <si>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</si>
  <si>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</si>
  <si>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</si>
  <si>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</si>
  <si>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</si>
  <si>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</si>
  <si>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</si>
  <si>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</si>
  <si>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</si>
  <si>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</si>
  <si>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</si>
  <si>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</si>
  <si>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</si>
  <si>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</si>
  <si>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</si>
  <si>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</si>
  <si>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</si>
  <si>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</si>
  <si>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</si>
  <si>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</si>
  <si>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</si>
  <si>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</si>
  <si>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</si>
  <si>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</si>
  <si>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</si>
  <si>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</si>
  <si>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</si>
  <si>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</si>
  <si>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</si>
  <si>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</si>
  <si>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</si>
  <si>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</si>
  <si>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</si>
  <si>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</si>
  <si>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</si>
  <si>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</si>
  <si>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</si>
  <si>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</si>
  <si>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</si>
  <si>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</si>
  <si>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</si>
  <si>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</si>
  <si>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</si>
  <si>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</si>
  <si>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</si>
  <si>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</si>
  <si>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</si>
  <si>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</si>
  <si>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</si>
  <si>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</si>
  <si>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</si>
  <si>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</si>
  <si>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</si>
  <si>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</si>
  <si>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</si>
  <si>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</si>
  <si>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</si>
  <si>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</si>
  <si>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</si>
  <si>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</si>
  <si>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</si>
  <si>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</si>
  <si>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</si>
  <si>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</si>
  <si>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</si>
  <si>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</si>
  <si>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</si>
  <si>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</si>
  <si>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</si>
  <si>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</si>
  <si>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</si>
  <si>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</si>
  <si>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</si>
  <si>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</si>
  <si>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</si>
  <si>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</si>
  <si>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</si>
  <si>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</si>
  <si>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</si>
  <si>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</si>
  <si>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</si>
  <si>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</si>
  <si>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</si>
  <si>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</si>
  <si>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</si>
  <si>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</si>
  <si>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</si>
  <si>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</si>
  <si>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</si>
  <si>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</si>
  <si>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</si>
  <si>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</si>
  <si>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</si>
  <si>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</si>
  <si>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</si>
  <si>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</si>
  <si>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</si>
  <si>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</si>
  <si>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</si>
  <si>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</si>
  <si>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</si>
  <si>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</si>
  <si>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</si>
  <si>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</si>
  <si>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</si>
  <si>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</si>
  <si>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</si>
  <si>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</si>
  <si>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</si>
  <si>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</si>
  <si>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</si>
  <si>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</si>
  <si>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</si>
  <si>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</si>
  <si>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</si>
  <si>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</si>
  <si>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</si>
  <si>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</si>
  <si>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</si>
  <si>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</si>
  <si>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</si>
  <si>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</si>
  <si>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</si>
  <si>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</si>
  <si>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</si>
  <si>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</si>
  <si>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</si>
  <si>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</si>
  <si>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</si>
  <si>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</si>
  <si>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</si>
  <si>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</si>
  <si>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</si>
  <si>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</si>
  <si>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</si>
  <si>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</si>
  <si>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</si>
  <si>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</si>
  <si>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</si>
  <si>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</si>
  <si>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</si>
  <si>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</si>
  <si>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</si>
  <si>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</si>
  <si>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</si>
  <si>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</si>
  <si>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</si>
  <si>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</si>
  <si>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</si>
  <si>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</si>
  <si>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</si>
  <si>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</si>
  <si>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</si>
  <si>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</si>
  <si>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</si>
  <si>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</si>
  <si>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</si>
  <si>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</si>
  <si>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</si>
  <si>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</si>
  <si>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</si>
  <si>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</si>
  <si>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</si>
  <si>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</si>
  <si>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</si>
  <si>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</si>
  <si>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</si>
  <si>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</si>
  <si>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</si>
  <si>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</si>
  <si>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</si>
  <si>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</si>
  <si>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</si>
  <si>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</si>
  <si>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</si>
  <si>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</si>
  <si>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</si>
  <si>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</si>
  <si>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</si>
  <si>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</si>
  <si>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</si>
  <si>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</si>
  <si>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</si>
  <si>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</si>
  <si>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</si>
  <si>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</si>
  <si>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</si>
  <si>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</si>
  <si>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</si>
  <si>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</si>
  <si>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</si>
  <si>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</si>
  <si>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</si>
  <si>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</si>
  <si>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</si>
  <si>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</si>
  <si>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</si>
  <si>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</si>
  <si>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</si>
  <si>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</si>
  <si>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</si>
  <si>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</si>
  <si>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</si>
  <si>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</si>
  <si>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</si>
  <si>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</si>
  <si>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</si>
  <si>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</si>
  <si>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</si>
  <si>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</si>
  <si>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</si>
  <si>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</si>
  <si>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</si>
  <si>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</si>
  <si>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</si>
  <si>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</si>
  <si>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</si>
  <si>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</si>
  <si>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</si>
  <si>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</si>
  <si>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</si>
  <si>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</si>
  <si>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</si>
  <si>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</si>
  <si>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</si>
  <si>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</si>
  <si>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</si>
  <si>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</si>
  <si>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</si>
  <si>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</si>
  <si>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</si>
  <si>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</si>
  <si>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</si>
  <si>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</si>
  <si>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</si>
  <si>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</si>
  <si>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</si>
  <si>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</si>
  <si>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</si>
  <si>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</si>
  <si>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</si>
  <si>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</si>
  <si>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</si>
  <si>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</si>
  <si>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</si>
  <si>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</si>
  <si>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</si>
  <si>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</si>
  <si>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</si>
  <si>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</si>
  <si>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</si>
  <si>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</si>
  <si>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</si>
  <si>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</si>
  <si>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</si>
  <si>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</si>
  <si>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</si>
  <si>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</si>
  <si>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</si>
  <si>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</si>
  <si>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</si>
  <si>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</si>
  <si>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</si>
  <si>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</si>
  <si>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</si>
  <si>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</si>
  <si>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</si>
  <si>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</si>
  <si>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</si>
  <si>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</si>
  <si>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</si>
  <si>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</si>
  <si>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</si>
  <si>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</si>
  <si>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</si>
  <si>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</si>
  <si>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</si>
  <si>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</si>
  <si>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</si>
  <si>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</si>
  <si>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</si>
  <si>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</si>
  <si>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</si>
  <si>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</si>
  <si>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</si>
  <si>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</si>
  <si>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</si>
  <si>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</si>
  <si>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</si>
  <si>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</si>
  <si>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</si>
  <si>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</si>
  <si>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</si>
  <si>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</si>
  <si>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</si>
  <si>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</si>
  <si>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</si>
  <si>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</si>
  <si>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</si>
  <si>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</si>
  <si>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</si>
  <si>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</si>
  <si>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</si>
  <si>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</si>
  <si>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</si>
  <si>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</si>
  <si>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</si>
  <si>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</si>
  <si>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</si>
  <si>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</si>
  <si>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</si>
  <si>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</si>
  <si>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</si>
  <si>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</si>
  <si>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</si>
  <si>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</si>
  <si>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</si>
  <si>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</si>
  <si>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</si>
  <si>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</si>
  <si>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</si>
  <si>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</si>
  <si>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</si>
  <si>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</si>
  <si>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</si>
  <si>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</si>
  <si>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</si>
  <si>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</si>
  <si>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</si>
  <si>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</si>
  <si>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</si>
  <si>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</si>
  <si>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</si>
  <si>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</si>
  <si>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</si>
  <si>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</si>
  <si>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</si>
  <si>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</si>
  <si>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</si>
  <si>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</si>
  <si>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</si>
  <si>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</si>
  <si>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</si>
  <si>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</si>
  <si>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</si>
  <si>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</si>
  <si>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</si>
  <si>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</si>
  <si>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</si>
  <si>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</si>
  <si>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</si>
  <si>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</si>
  <si>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</si>
  <si>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</si>
  <si>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</si>
  <si>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</si>
  <si>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</si>
  <si>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</si>
  <si>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</si>
  <si>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</si>
  <si>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</si>
  <si>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</si>
  <si>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</si>
  <si>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</si>
  <si>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</si>
  <si>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</si>
  <si>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</si>
  <si>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</si>
  <si>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</si>
  <si>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</si>
  <si>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</si>
  <si>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</si>
  <si>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</si>
  <si>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</si>
  <si>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</si>
  <si>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</si>
  <si>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</si>
  <si>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</si>
  <si>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</si>
  <si>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</si>
  <si>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</si>
  <si>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</si>
  <si>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</si>
  <si>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</si>
  <si>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</si>
  <si>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</si>
  <si>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</si>
  <si>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</si>
  <si>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</si>
  <si>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</si>
  <si>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</si>
  <si>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</si>
  <si>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</si>
  <si>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</si>
  <si>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</si>
  <si>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</si>
  <si>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</si>
  <si>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</si>
  <si>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</si>
  <si>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</si>
  <si>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</si>
  <si>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</si>
  <si>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</si>
  <si>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</si>
  <si>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</si>
  <si>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</si>
  <si>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</si>
  <si>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</si>
  <si>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</si>
  <si>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</si>
  <si>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</si>
  <si>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</si>
  <si>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</si>
  <si>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</si>
  <si>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</si>
  <si>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</si>
  <si>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</si>
  <si>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</si>
  <si>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</si>
  <si>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</si>
  <si>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</si>
  <si>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</si>
  <si>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</si>
  <si>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</si>
  <si>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</si>
  <si>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</si>
  <si>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</si>
  <si>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</si>
  <si>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</si>
  <si>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</si>
  <si>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</si>
  <si>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</si>
  <si>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</si>
  <si>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</si>
  <si>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</si>
  <si>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</si>
  <si>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</si>
  <si>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</si>
  <si>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</si>
  <si>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</si>
  <si>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</si>
  <si>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</si>
  <si>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</si>
  <si>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</si>
  <si>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</si>
  <si>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</si>
  <si>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</si>
  <si>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</si>
  <si>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</si>
  <si>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</si>
  <si>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</si>
  <si>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</si>
  <si>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</si>
  <si>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</si>
  <si>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</si>
  <si>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</si>
  <si>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</si>
  <si>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</si>
  <si>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</si>
  <si>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</si>
  <si>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</si>
  <si>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</si>
  <si>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</si>
  <si>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</si>
  <si>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</si>
  <si>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</si>
  <si>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</si>
  <si>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</si>
  <si>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</si>
  <si>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</si>
  <si>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</si>
  <si>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</si>
  <si>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</si>
  <si>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</si>
  <si>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</si>
  <si>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</si>
  <si>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</si>
  <si>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</si>
  <si>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</si>
  <si>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</si>
  <si>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</si>
  <si>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</si>
  <si>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</si>
  <si>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</si>
  <si>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</si>
  <si>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</si>
  <si>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</si>
  <si>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</si>
  <si>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</si>
  <si>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</si>
  <si>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</si>
  <si>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</si>
  <si>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</si>
  <si>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</si>
  <si>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</si>
  <si>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</si>
  <si>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</si>
  <si>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</si>
  <si>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</si>
  <si>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</si>
  <si>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</si>
  <si>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</si>
  <si>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</si>
  <si>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</si>
  <si>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</si>
  <si>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</si>
  <si>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</si>
  <si>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</si>
  <si>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</si>
  <si>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</si>
  <si>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</si>
  <si>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</si>
  <si>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</si>
  <si>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</si>
  <si>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</si>
  <si>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</si>
  <si>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</si>
  <si>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</si>
  <si>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</si>
  <si>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</si>
  <si>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</si>
  <si>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</si>
  <si>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</si>
  <si>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</si>
  <si>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</si>
  <si>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</si>
  <si>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</si>
  <si>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</si>
  <si>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</si>
  <si>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</si>
  <si>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</si>
  <si>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</si>
  <si>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</si>
  <si>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</si>
  <si>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</si>
  <si>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</si>
  <si>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</si>
  <si>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</si>
  <si>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</si>
  <si>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</si>
  <si>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</si>
  <si>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</si>
  <si>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</si>
  <si>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</si>
  <si>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</si>
  <si>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</si>
  <si>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</si>
  <si>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</si>
  <si>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</si>
  <si>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</si>
  <si>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</si>
  <si>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</si>
  <si>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</si>
  <si>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</si>
  <si>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</si>
  <si>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</si>
  <si>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</si>
  <si>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</si>
  <si>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</si>
  <si>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</si>
  <si>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</si>
  <si>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</si>
  <si>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</si>
  <si>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</si>
  <si>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</si>
  <si>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</si>
  <si>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</si>
  <si>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</si>
  <si>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</si>
  <si>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</si>
  <si>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</si>
  <si>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</si>
  <si>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</si>
  <si>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</si>
  <si>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</si>
  <si>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</si>
  <si>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</si>
  <si>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</si>
  <si>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</si>
  <si>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</si>
  <si>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</si>
  <si>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</si>
  <si>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</si>
  <si>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</si>
  <si>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</si>
  <si>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</si>
  <si>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</si>
  <si>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</si>
  <si>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</si>
  <si>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</si>
  <si>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</si>
  <si>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</si>
  <si>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</si>
  <si>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</si>
  <si>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</si>
  <si>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</si>
  <si>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</si>
  <si>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</si>
  <si>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</si>
  <si>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</si>
  <si>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</si>
  <si>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</si>
  <si>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</si>
  <si>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</si>
  <si>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</si>
  <si>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</si>
  <si>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</si>
  <si>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</si>
  <si>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</si>
  <si>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</si>
  <si>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</si>
  <si>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</si>
  <si>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</si>
  <si>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</si>
  <si>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</si>
  <si>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</si>
  <si>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</si>
  <si>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</si>
  <si>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</si>
  <si>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</si>
  <si>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</si>
  <si>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</si>
  <si>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</si>
  <si>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</si>
  <si>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</si>
  <si>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</si>
  <si>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</si>
  <si>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</si>
  <si>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</si>
  <si>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</si>
  <si>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</si>
  <si>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</si>
  <si>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</si>
  <si>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</si>
  <si>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</si>
  <si>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</si>
  <si>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</si>
  <si>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</si>
  <si>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</si>
  <si>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</si>
  <si>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</si>
  <si>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</si>
  <si>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</si>
  <si>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</si>
  <si>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</si>
  <si>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</si>
  <si>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</si>
  <si>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</si>
  <si>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</si>
  <si>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</si>
  <si>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</si>
  <si>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</si>
  <si>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</si>
  <si>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</si>
  <si>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</si>
  <si>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</si>
  <si>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</si>
  <si>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</si>
  <si>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</si>
  <si>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</si>
  <si>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</si>
  <si>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</si>
  <si>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</si>
  <si>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</si>
  <si>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</si>
  <si>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</si>
  <si>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</si>
  <si>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</si>
  <si>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</si>
  <si>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</si>
  <si>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</si>
  <si>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</si>
  <si>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</si>
  <si>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</si>
  <si>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</si>
  <si>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</si>
  <si>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</si>
  <si>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</si>
  <si>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</si>
  <si>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</si>
  <si>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</si>
  <si>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</si>
  <si>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</si>
  <si>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</si>
  <si>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</si>
  <si>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</si>
  <si>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</si>
  <si>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</si>
  <si>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</si>
  <si>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</si>
  <si>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</si>
  <si>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</si>
  <si>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</si>
  <si>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</si>
  <si>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</si>
  <si>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</si>
  <si>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</si>
  <si>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</si>
  <si>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</si>
  <si>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</si>
  <si>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</si>
  <si>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</si>
  <si>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</si>
  <si>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</si>
  <si>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</si>
  <si>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</si>
  <si>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</si>
  <si>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</si>
  <si>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</si>
  <si>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</si>
  <si>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</si>
  <si>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</si>
  <si>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</si>
  <si>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</si>
  <si>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</si>
  <si>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</si>
  <si>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</si>
  <si>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</si>
  <si>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</si>
  <si>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</si>
  <si>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</si>
  <si>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</si>
  <si>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</si>
  <si>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</si>
  <si>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</si>
  <si>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</si>
  <si>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</si>
  <si>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</si>
  <si>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</si>
  <si>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</si>
  <si>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</si>
  <si>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</si>
  <si>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</si>
  <si>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</si>
  <si>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</si>
  <si>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</si>
  <si>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</si>
  <si>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</si>
  <si>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</si>
  <si>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</si>
  <si>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</si>
  <si>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</si>
  <si>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</si>
  <si>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</si>
  <si>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</si>
  <si>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</si>
  <si>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</si>
  <si>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</si>
  <si>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</si>
  <si>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</si>
  <si>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</si>
  <si>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</si>
  <si>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</si>
  <si>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</si>
  <si>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</si>
  <si>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</si>
  <si>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</si>
  <si>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</si>
  <si>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</si>
  <si>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</si>
  <si>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</si>
  <si>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</si>
  <si>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</si>
  <si>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</si>
  <si>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</si>
  <si>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</si>
  <si>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</si>
  <si>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</si>
  <si>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</si>
  <si>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</si>
  <si>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</si>
  <si>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</si>
  <si>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</si>
  <si>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</si>
  <si>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</si>
  <si>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</si>
  <si>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</si>
  <si>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</si>
  <si>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</si>
  <si>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</si>
  <si>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</si>
  <si>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</si>
  <si>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</si>
  <si>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</si>
  <si>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</si>
  <si>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</si>
  <si>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</si>
  <si>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</si>
  <si>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</si>
  <si>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</si>
  <si>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</si>
  <si>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</si>
  <si>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</si>
  <si>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</si>
  <si>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</si>
  <si>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</si>
  <si>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</si>
  <si>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</si>
  <si>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</si>
  <si>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</si>
  <si>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</si>
  <si>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</si>
  <si>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</si>
  <si>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</si>
  <si>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</si>
  <si>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</si>
  <si>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</si>
  <si>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</si>
  <si>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</si>
  <si>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</si>
  <si>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</si>
  <si>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</si>
  <si>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</si>
  <si>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</si>
  <si>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</si>
  <si>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</si>
  <si>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</si>
  <si>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</si>
  <si>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</si>
  <si>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</si>
  <si>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</si>
  <si>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</si>
  <si>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</si>
  <si>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</si>
  <si>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</si>
  <si>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</si>
  <si>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</si>
  <si>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</si>
  <si>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</si>
  <si>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</si>
  <si>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</si>
  <si>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</si>
  <si>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</si>
  <si>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</si>
  <si>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</si>
  <si>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</si>
  <si>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</si>
  <si>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</si>
  <si>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</si>
  <si>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</si>
  <si>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</si>
  <si>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</si>
  <si>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</si>
  <si>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</si>
  <si>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</si>
  <si>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</si>
  <si>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</si>
  <si>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</si>
  <si>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</si>
  <si>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</si>
  <si>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</si>
  <si>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</si>
  <si>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</si>
  <si>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</si>
  <si>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</si>
  <si>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</si>
  <si>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</si>
  <si>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</si>
  <si>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</si>
  <si>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</si>
  <si>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</si>
  <si>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</si>
  <si>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</si>
  <si>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</si>
  <si>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</si>
  <si>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</si>
  <si>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</si>
  <si>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</si>
  <si>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</si>
  <si>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</si>
  <si>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</si>
  <si>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</si>
  <si>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</si>
  <si>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</si>
  <si>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</si>
  <si>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</si>
  <si>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</si>
  <si>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</si>
  <si>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</si>
  <si>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</si>
  <si>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</si>
  <si>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</si>
  <si>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</si>
  <si>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</si>
  <si>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</si>
  <si>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</si>
  <si>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</si>
  <si>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</si>
  <si>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</si>
  <si>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</si>
  <si>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</si>
  <si>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</si>
  <si>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</si>
  <si>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</si>
  <si>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</si>
  <si>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</si>
  <si>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</si>
  <si>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</si>
  <si>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</si>
  <si>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</si>
  <si>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</si>
  <si>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</si>
  <si>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</si>
  <si>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</si>
  <si>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</si>
  <si>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</si>
  <si>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</si>
  <si>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</si>
  <si>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</si>
  <si>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</si>
  <si>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</si>
  <si>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</si>
  <si>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</si>
  <si>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</si>
  <si>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</si>
  <si>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</si>
  <si>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</si>
  <si>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</si>
  <si>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</si>
  <si>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</si>
  <si>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</si>
  <si>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</si>
  <si>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</si>
  <si>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</si>
  <si>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</si>
  <si>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</si>
  <si>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</si>
  <si>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</si>
  <si>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</si>
  <si>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</si>
  <si>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</si>
  <si>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</si>
  <si>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</si>
  <si>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</si>
  <si>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</si>
  <si>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</si>
  <si>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</si>
  <si>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</si>
  <si>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</si>
  <si>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</si>
  <si>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</si>
  <si>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</si>
  <si>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</si>
  <si>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</si>
  <si>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</si>
  <si>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</si>
  <si>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</si>
  <si>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</si>
  <si>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</si>
  <si>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</si>
  <si>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</si>
  <si>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</si>
  <si>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</si>
  <si>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</si>
  <si>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</si>
  <si>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</si>
  <si>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</si>
  <si>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</si>
  <si>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</si>
  <si>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</si>
  <si>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</si>
  <si>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</si>
  <si>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</si>
  <si>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</si>
  <si>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</si>
  <si>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</si>
  <si>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</si>
  <si>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</si>
  <si>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</si>
  <si>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</si>
  <si>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</si>
  <si>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</si>
  <si>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</si>
  <si>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</si>
  <si>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</si>
  <si>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</si>
  <si>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</si>
  <si>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</si>
  <si>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</si>
  <si>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</si>
  <si>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</si>
  <si>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</si>
  <si>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</si>
  <si>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</si>
  <si>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</si>
  <si>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</si>
  <si>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</si>
  <si>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</si>
  <si>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</si>
  <si>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</si>
  <si>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</si>
  <si>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</si>
  <si>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</si>
  <si>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</si>
  <si>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</si>
  <si>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</si>
  <si>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</si>
  <si>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</si>
  <si>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</si>
  <si>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</si>
  <si>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</si>
  <si>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</si>
  <si>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</si>
  <si>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</si>
  <si>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</si>
  <si>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</si>
  <si>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</si>
  <si>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</si>
  <si>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</si>
  <si>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</si>
  <si>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</si>
  <si>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</si>
  <si>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</si>
  <si>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</si>
  <si>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</si>
  <si>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</si>
  <si>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</si>
  <si>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</si>
  <si>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</si>
  <si>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</si>
  <si>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</si>
  <si>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</si>
  <si>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</si>
  <si>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</si>
  <si>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</si>
  <si>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</si>
  <si>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</si>
  <si>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</si>
  <si>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</si>
  <si>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</si>
  <si>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</si>
  <si>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</si>
  <si>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</si>
  <si>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</si>
  <si>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</si>
  <si>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</si>
  <si>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</si>
  <si>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</si>
  <si>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</si>
  <si>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</si>
  <si>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</si>
  <si>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</si>
  <si>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</si>
  <si>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</si>
  <si>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</si>
  <si>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</si>
  <si>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</si>
  <si>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</si>
  <si>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</si>
  <si>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</si>
  <si>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</si>
  <si>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</si>
  <si>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</si>
  <si>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</si>
  <si>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</si>
  <si>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</si>
  <si>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</si>
  <si>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</si>
  <si>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</si>
  <si>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</si>
  <si>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</si>
  <si>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</si>
  <si>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</si>
  <si>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</si>
  <si>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</si>
  <si>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</si>
  <si>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</si>
  <si>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</si>
  <si>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</si>
  <si>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</si>
  <si>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</si>
  <si>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</si>
  <si>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</si>
  <si>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</si>
  <si>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</si>
  <si>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</si>
  <si>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</si>
  <si>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</si>
  <si>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</si>
  <si>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</si>
  <si>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</si>
  <si>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</si>
  <si>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</si>
  <si>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</si>
  <si>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</si>
  <si>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</si>
  <si>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</si>
  <si>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</si>
  <si>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</si>
  <si>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</si>
  <si>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</si>
  <si>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</si>
  <si>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</si>
  <si>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</si>
  <si>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</si>
  <si>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</si>
  <si>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</si>
  <si>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</si>
  <si>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</si>
  <si>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</si>
  <si>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</si>
  <si>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</si>
  <si>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</si>
  <si>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</si>
  <si>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</si>
  <si>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</si>
  <si>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</si>
  <si>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</si>
  <si>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</si>
  <si>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</si>
  <si>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</si>
  <si>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</si>
  <si>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</si>
  <si>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</si>
  <si>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</si>
  <si>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</si>
  <si>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</si>
  <si>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</si>
  <si>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</si>
  <si>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</si>
  <si>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</si>
  <si>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</si>
  <si>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</si>
  <si>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</si>
  <si>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</si>
  <si>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</si>
  <si>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</si>
  <si>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</si>
  <si>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</si>
  <si>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</si>
  <si>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</si>
  <si>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</si>
  <si>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</si>
  <si>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</si>
  <si>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</si>
  <si>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</si>
  <si>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</si>
  <si>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</si>
  <si>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</si>
  <si>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</si>
  <si>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</si>
  <si>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</si>
  <si>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</si>
  <si>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</si>
  <si>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</si>
  <si>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</si>
  <si>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</si>
  <si>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</si>
  <si>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</si>
  <si>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</si>
  <si>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</si>
  <si>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</si>
  <si>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</si>
  <si>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</si>
  <si>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</si>
  <si>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</si>
  <si>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</si>
  <si>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</si>
  <si>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</si>
  <si>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</si>
  <si>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</si>
  <si>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</si>
  <si>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</si>
  <si>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</si>
  <si>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</si>
  <si>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</si>
  <si>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</si>
  <si>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</si>
  <si>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</si>
  <si>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</si>
  <si>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</si>
  <si>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</si>
  <si>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</si>
  <si>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</si>
  <si>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</si>
  <si>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</si>
  <si>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</si>
  <si>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</si>
  <si>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</si>
  <si>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</si>
  <si>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</si>
  <si>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</si>
  <si>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</si>
  <si>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</si>
  <si>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</si>
  <si>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</si>
  <si>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</si>
  <si>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</si>
  <si>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</si>
  <si>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</si>
  <si>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</si>
  <si>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</si>
  <si>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</si>
  <si>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</si>
  <si>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</si>
  <si>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</si>
  <si>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</si>
  <si>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</si>
  <si>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</si>
  <si>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</si>
  <si>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</si>
  <si>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</si>
  <si>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</si>
  <si>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</si>
  <si>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</si>
  <si>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</si>
  <si>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</si>
  <si>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</si>
  <si>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</si>
  <si>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</si>
  <si>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</si>
  <si>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</si>
  <si>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</si>
  <si>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</si>
  <si>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</si>
  <si>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</si>
  <si>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</si>
  <si>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</si>
  <si>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</si>
  <si>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</si>
  <si>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</si>
  <si>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</si>
  <si>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</si>
  <si>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</si>
  <si>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</si>
  <si>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</si>
  <si>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</si>
  <si>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</si>
  <si>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</si>
  <si>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</si>
  <si>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</si>
  <si>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</si>
  <si>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</si>
  <si>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</si>
  <si>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</si>
  <si>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</si>
  <si>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</si>
  <si>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</si>
  <si>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</si>
  <si>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</si>
  <si>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</si>
  <si>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</si>
  <si>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</si>
  <si>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</si>
  <si>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</si>
  <si>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</si>
  <si>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</si>
  <si>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</si>
  <si>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</si>
  <si>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</si>
  <si>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</si>
  <si>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</si>
  <si>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</si>
  <si>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</si>
  <si>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</si>
  <si>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</si>
  <si>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</si>
  <si>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</si>
  <si>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</si>
  <si>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</si>
  <si>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</si>
  <si>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</si>
  <si>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</si>
  <si>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</si>
  <si>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</si>
  <si>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</si>
  <si>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</si>
  <si>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</si>
  <si>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</si>
  <si>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</si>
  <si>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</si>
  <si>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</si>
  <si>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</si>
  <si>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</si>
  <si>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</si>
  <si>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</si>
  <si>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</si>
  <si>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</si>
  <si>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</si>
  <si>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</si>
  <si>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</si>
  <si>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</si>
  <si>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</si>
  <si>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</si>
  <si>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</si>
  <si>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</si>
  <si>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</si>
  <si>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</si>
  <si>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</si>
  <si>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</si>
  <si>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</si>
  <si>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</si>
  <si>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</si>
  <si>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</si>
  <si>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</si>
  <si>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</si>
  <si>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</si>
  <si>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</si>
  <si>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</si>
  <si>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</si>
  <si>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</si>
  <si>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</si>
  <si>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</si>
  <si>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</si>
  <si>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</si>
  <si>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</si>
  <si>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</si>
  <si>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</si>
  <si>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</si>
  <si>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</si>
  <si>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</si>
  <si>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</si>
  <si>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</si>
  <si>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</si>
  <si>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</si>
  <si>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</si>
  <si>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</si>
  <si>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</si>
  <si>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</si>
  <si>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</si>
  <si>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</si>
  <si>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</si>
  <si>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</si>
  <si>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</si>
  <si>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</si>
  <si>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</si>
  <si>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</si>
  <si>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</si>
  <si>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</si>
  <si>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</si>
  <si>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</si>
  <si>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</si>
  <si>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</si>
  <si>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</si>
  <si>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</si>
  <si>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</si>
  <si>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</si>
  <si>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</si>
  <si>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</si>
  <si>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</si>
  <si>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</si>
  <si>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</si>
  <si>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</si>
  <si>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</si>
  <si>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</si>
  <si>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</si>
  <si>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</si>
  <si>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</si>
  <si>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</si>
  <si>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</si>
  <si>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</si>
  <si>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</si>
  <si>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</si>
  <si>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</si>
  <si>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</si>
  <si>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</si>
  <si>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</si>
  <si>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</si>
  <si>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</si>
  <si>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</si>
  <si>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</si>
  <si>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</si>
  <si>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</si>
  <si>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</si>
  <si>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</si>
  <si>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</si>
  <si>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</si>
  <si>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</si>
  <si>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</si>
  <si>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</si>
  <si>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</si>
  <si>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</si>
  <si>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</si>
  <si>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</si>
  <si>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</si>
  <si>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</si>
  <si>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</si>
  <si>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</si>
  <si>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</si>
  <si>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</si>
  <si>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</si>
  <si>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</si>
  <si>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</si>
  <si>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</si>
  <si>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</si>
  <si>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</si>
  <si>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</si>
  <si>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</si>
  <si>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</si>
  <si>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</si>
  <si>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</si>
  <si>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</si>
  <si>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</si>
  <si>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</si>
  <si>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</si>
  <si>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</si>
  <si>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</si>
  <si>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</si>
  <si>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</si>
  <si>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</si>
  <si>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</si>
  <si>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</si>
  <si>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</si>
  <si>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</si>
  <si>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</si>
  <si>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</si>
  <si>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</si>
  <si>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</si>
  <si>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</si>
  <si>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</si>
  <si>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</si>
  <si>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</si>
  <si>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</si>
  <si>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</si>
  <si>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</si>
  <si>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</si>
  <si>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</si>
  <si>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</si>
  <si>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</si>
  <si>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</si>
  <si>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</si>
  <si>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</si>
  <si>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</si>
  <si>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</si>
  <si>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</si>
  <si>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</si>
  <si>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</si>
  <si>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</si>
  <si>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</si>
  <si>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</si>
  <si>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</si>
  <si>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</si>
  <si>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</si>
  <si>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</si>
  <si>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</si>
  <si>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</si>
  <si>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</si>
  <si>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</si>
  <si>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</si>
  <si>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</si>
  <si>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</si>
  <si>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</si>
  <si>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</si>
  <si>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</si>
  <si>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</si>
  <si>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</si>
  <si>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</si>
  <si>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</si>
  <si>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</si>
  <si>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</si>
  <si>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</si>
  <si>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</si>
  <si>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</si>
  <si>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</si>
  <si>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</si>
  <si>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</si>
  <si>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</si>
  <si>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</si>
  <si>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</si>
  <si>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</si>
  <si>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</si>
  <si>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</si>
  <si>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</si>
  <si>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</si>
  <si>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</si>
  <si>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</si>
  <si>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</si>
  <si>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</si>
  <si>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</si>
  <si>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</si>
  <si>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</si>
  <si>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</si>
  <si>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</si>
  <si>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</si>
  <si>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</si>
  <si>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</si>
  <si>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</si>
  <si>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</si>
  <si>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</si>
  <si>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</si>
  <si>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</si>
  <si>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</si>
  <si>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</si>
  <si>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</si>
  <si>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</si>
  <si>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</si>
  <si>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</si>
  <si>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</si>
  <si>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</si>
  <si>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</si>
  <si>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</si>
  <si>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</si>
  <si>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</si>
  <si>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</si>
  <si>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</si>
  <si>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</si>
  <si>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</si>
  <si>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</si>
  <si>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</si>
  <si>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</si>
  <si>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</si>
  <si>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</si>
  <si>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</si>
  <si>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</si>
  <si>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</si>
  <si>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</si>
  <si>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</si>
  <si>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</si>
  <si>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</si>
  <si>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</si>
  <si>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</si>
  <si>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</si>
  <si>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</si>
  <si>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</si>
  <si>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</si>
  <si>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</si>
  <si>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</si>
  <si>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</si>
  <si>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</si>
  <si>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</si>
  <si>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</si>
  <si>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</si>
  <si>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</si>
  <si>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</si>
  <si>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</si>
  <si>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</si>
  <si>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</si>
  <si>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</si>
  <si>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</si>
  <si>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</si>
  <si>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</si>
  <si>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</si>
  <si>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</si>
  <si>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</si>
  <si>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</si>
  <si>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</si>
  <si>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</si>
  <si>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</si>
  <si>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</si>
  <si>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</si>
  <si>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</si>
  <si>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</si>
  <si>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</si>
  <si>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</si>
  <si>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</si>
  <si>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</si>
  <si>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</si>
  <si>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</si>
  <si>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</si>
  <si>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</si>
  <si>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</si>
  <si>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</si>
  <si>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</si>
  <si>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</si>
  <si>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</si>
  <si>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</si>
  <si>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</si>
  <si>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</si>
  <si>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</si>
  <si>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</si>
  <si>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</si>
  <si>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</si>
  <si>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</si>
  <si>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</si>
  <si>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</si>
  <si>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</si>
  <si>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</si>
  <si>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</si>
  <si>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</si>
  <si>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</si>
  <si>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</si>
  <si>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</si>
  <si>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</si>
  <si>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</si>
  <si>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</si>
  <si>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</si>
  <si>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</si>
  <si>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</si>
  <si>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</si>
  <si>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</si>
  <si>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</si>
  <si>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</si>
  <si>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</si>
  <si>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</si>
  <si>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</si>
  <si>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</si>
  <si>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</si>
  <si>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</si>
  <si>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</si>
  <si>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</si>
  <si>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</si>
  <si>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</si>
  <si>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</si>
  <si>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</si>
  <si>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</si>
  <si>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</si>
  <si>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</si>
  <si>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</si>
  <si>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</si>
  <si>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</si>
  <si>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</si>
  <si>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</si>
  <si>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</si>
  <si>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</si>
  <si>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</si>
  <si>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</si>
  <si>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</si>
  <si>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</si>
  <si>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</si>
  <si>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</si>
  <si>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</si>
  <si>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</si>
  <si>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</si>
  <si>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</si>
  <si>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</si>
  <si>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</si>
  <si>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</si>
  <si>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</si>
  <si>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</si>
  <si>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</si>
  <si>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</si>
  <si>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</si>
  <si>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</si>
  <si>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</si>
  <si>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</si>
  <si>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</si>
  <si>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</si>
  <si>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</si>
  <si>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</si>
  <si>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</si>
  <si>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</si>
  <si>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</si>
  <si>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</si>
  <si>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</si>
  <si>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</si>
  <si>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</si>
  <si>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</si>
  <si>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</si>
  <si>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</si>
  <si>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</si>
  <si>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</si>
  <si>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</si>
  <si>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</si>
  <si>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</si>
  <si>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</si>
  <si>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</si>
  <si>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</si>
  <si>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</si>
  <si>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</si>
  <si>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</si>
  <si>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</si>
  <si>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</si>
  <si>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</si>
  <si>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</si>
  <si>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</si>
  <si>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</si>
  <si>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</si>
  <si>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</si>
  <si>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</si>
  <si>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</si>
  <si>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</si>
  <si>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</si>
  <si>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</si>
  <si>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</si>
  <si>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</si>
  <si>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</si>
  <si>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</si>
  <si>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</si>
  <si>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</si>
  <si>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</si>
  <si>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</si>
  <si>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</si>
  <si>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</si>
  <si>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</si>
  <si>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</si>
  <si>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</si>
  <si>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</si>
  <si>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</si>
  <si>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</si>
  <si>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</si>
  <si>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</si>
  <si>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</si>
  <si>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</si>
  <si>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</si>
  <si>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</si>
  <si>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</si>
  <si>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</si>
  <si>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</si>
  <si>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</si>
  <si>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</si>
  <si>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</si>
  <si>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</si>
  <si>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</si>
  <si>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</si>
  <si>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</si>
  <si>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</si>
  <si>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</si>
  <si>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</si>
  <si>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</si>
  <si>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</si>
  <si>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</si>
  <si>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</si>
  <si>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</si>
  <si>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</si>
  <si>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</si>
  <si>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</si>
  <si>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</si>
  <si>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</si>
  <si>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</si>
  <si>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</si>
  <si>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</si>
  <si>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</si>
  <si>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</si>
  <si>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</si>
  <si>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</si>
  <si>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</si>
  <si>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</si>
  <si>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</si>
  <si>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</si>
  <si>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</si>
  <si>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</si>
  <si>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</si>
  <si>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</si>
  <si>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</si>
  <si>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</si>
  <si>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</si>
  <si>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</si>
  <si>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</si>
  <si>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</si>
  <si>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</si>
  <si>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</si>
  <si>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</si>
  <si>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</si>
  <si>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</si>
  <si>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</si>
  <si>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</si>
  <si>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</si>
  <si>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</si>
  <si>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</si>
  <si>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</si>
  <si>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</si>
  <si>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</si>
  <si>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</si>
  <si>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</si>
  <si>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</si>
  <si>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</si>
  <si>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</si>
  <si>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</si>
  <si>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</si>
  <si>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</si>
  <si>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</si>
  <si>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</si>
  <si>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</si>
  <si>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</si>
  <si>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</si>
  <si>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</si>
  <si>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</si>
  <si>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</si>
  <si>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</si>
  <si>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</si>
  <si>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</si>
  <si>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</si>
  <si>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</si>
  <si>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</si>
  <si>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</si>
  <si>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</si>
  <si>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</si>
  <si>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</si>
  <si>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</si>
  <si>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</si>
  <si>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</si>
  <si>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</si>
  <si>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</si>
  <si>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</si>
  <si>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</si>
  <si>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</si>
  <si>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</si>
  <si>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</si>
  <si>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</si>
  <si>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</si>
  <si>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</si>
  <si>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</si>
  <si>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</si>
  <si>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</si>
  <si>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</si>
  <si>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</si>
  <si>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</si>
  <si>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</si>
  <si>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</si>
  <si>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</si>
  <si>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</si>
  <si>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</si>
  <si>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</si>
  <si>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</si>
  <si>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</si>
  <si>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</si>
  <si>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</si>
  <si>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</si>
  <si>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</si>
  <si>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</si>
  <si>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</si>
  <si>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</si>
  <si>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</si>
  <si>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</si>
  <si>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</si>
  <si>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</si>
  <si>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</si>
  <si>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</si>
  <si>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</si>
  <si>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</si>
  <si>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</si>
  <si>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</si>
  <si>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</si>
  <si>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</si>
  <si>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</si>
  <si>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</si>
  <si>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</si>
  <si>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</si>
  <si>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</si>
  <si>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</si>
  <si>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</si>
  <si>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</si>
  <si>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</si>
  <si>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</si>
  <si>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</si>
  <si>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</si>
  <si>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</si>
  <si>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</si>
  <si>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</si>
  <si>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</si>
  <si>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</si>
  <si>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</si>
  <si>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</si>
  <si>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</si>
  <si>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</si>
  <si>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</si>
  <si>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</si>
  <si>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</si>
  <si>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</si>
  <si>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</si>
  <si>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</si>
  <si>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</si>
  <si>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</si>
  <si>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</si>
  <si>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</si>
  <si>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</si>
  <si>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</si>
  <si>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</si>
  <si>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</si>
  <si>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</si>
  <si>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</si>
  <si>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</si>
  <si>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</si>
  <si>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</si>
  <si>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</si>
  <si>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</si>
  <si>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</si>
  <si>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</si>
  <si>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</si>
  <si>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</si>
  <si>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</si>
  <si>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</si>
  <si>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</si>
  <si>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</si>
  <si>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</si>
  <si>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</si>
  <si>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</si>
  <si>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</si>
  <si>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</si>
  <si>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</si>
  <si>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</si>
  <si>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</si>
  <si>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</si>
  <si>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</si>
  <si>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</si>
  <si>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</si>
  <si>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</si>
  <si>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</si>
  <si>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</si>
  <si>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</si>
  <si>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</si>
  <si>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</si>
  <si>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</si>
  <si>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</si>
  <si>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</si>
  <si>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</si>
  <si>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</si>
  <si>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</si>
  <si>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</si>
  <si>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</si>
  <si>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</si>
  <si>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</si>
  <si>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</si>
  <si>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</si>
  <si>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</si>
  <si>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</si>
  <si>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</si>
  <si>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</si>
  <si>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</si>
  <si>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</si>
  <si>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</si>
  <si>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</si>
  <si>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</si>
  <si>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</si>
  <si>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</si>
  <si>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</si>
  <si>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</si>
  <si>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</si>
  <si>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</si>
  <si>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</si>
  <si>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</si>
  <si>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</si>
  <si>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</si>
  <si>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</si>
  <si>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</si>
  <si>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</si>
  <si>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</si>
  <si>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</si>
  <si>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</si>
  <si>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</si>
  <si>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</si>
  <si>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</si>
  <si>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</si>
  <si>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</si>
  <si>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</si>
  <si>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</si>
  <si>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</si>
  <si>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</si>
  <si>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</si>
  <si>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</si>
  <si>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</si>
  <si>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</si>
  <si>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</si>
  <si>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</si>
  <si>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</si>
  <si>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</si>
  <si>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</si>
  <si>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</si>
  <si>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</si>
  <si>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</si>
  <si>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</si>
  <si>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</si>
  <si>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</si>
  <si>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</si>
  <si>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</si>
  <si>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</si>
  <si>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</si>
  <si>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</si>
  <si>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</si>
  <si>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</si>
  <si>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</si>
  <si>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</si>
  <si>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</si>
  <si>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</si>
  <si>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</si>
  <si>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</si>
  <si>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</si>
  <si>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</si>
  <si>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</si>
  <si>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</si>
  <si>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</si>
  <si>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</si>
  <si>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</si>
  <si>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</si>
  <si>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</si>
  <si>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</si>
  <si>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</si>
  <si>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</si>
  <si>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</si>
  <si>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</si>
  <si>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</si>
  <si>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</si>
  <si>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</si>
  <si>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</si>
  <si>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</si>
  <si>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</si>
  <si>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</si>
  <si>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</si>
  <si>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</si>
  <si>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</si>
  <si>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</si>
  <si>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</si>
  <si>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</si>
  <si>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</si>
  <si>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</si>
  <si>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</si>
  <si>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</si>
  <si>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</si>
  <si>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</si>
  <si>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</si>
  <si>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</si>
  <si>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</si>
  <si>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</si>
  <si>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</si>
  <si>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</si>
  <si>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</si>
  <si>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</si>
  <si>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</si>
  <si>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</si>
  <si>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</si>
  <si>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</si>
  <si>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</si>
  <si>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</si>
  <si>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</si>
  <si>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</si>
  <si>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</si>
  <si>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</si>
  <si>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</si>
  <si>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</si>
  <si>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</si>
  <si>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</si>
  <si>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</si>
  <si>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</si>
  <si>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</si>
  <si>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</si>
  <si>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</si>
  <si>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</si>
  <si>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</si>
  <si>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</si>
  <si>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</si>
  <si>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</si>
  <si>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</si>
  <si>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</si>
  <si>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</si>
  <si>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</si>
  <si>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</si>
  <si>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</si>
  <si>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</si>
  <si>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</si>
  <si>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</si>
  <si>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</si>
  <si>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</si>
  <si>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</si>
  <si>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</si>
  <si>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</si>
  <si>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</si>
  <si>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</si>
  <si>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</si>
  <si>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</si>
  <si>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</si>
  <si>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</si>
  <si>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</si>
  <si>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</si>
  <si>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</si>
  <si>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</si>
  <si>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</si>
  <si>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</si>
  <si>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</si>
  <si>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</si>
  <si>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</si>
  <si>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</si>
  <si>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</si>
  <si>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</si>
  <si>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</si>
  <si>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</si>
  <si>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</si>
  <si>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</si>
  <si>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</si>
  <si>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</si>
  <si>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</si>
  <si>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</si>
  <si>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</si>
  <si>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</si>
  <si>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</si>
  <si>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</si>
  <si>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</si>
  <si>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</si>
  <si>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</si>
  <si>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</si>
  <si>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</si>
  <si>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</si>
  <si>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</si>
  <si>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</si>
  <si>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</si>
  <si>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</si>
  <si>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</si>
  <si>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</si>
  <si>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</si>
  <si>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</si>
  <si>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</si>
  <si>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</si>
  <si>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</si>
  <si>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</si>
  <si>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</si>
  <si>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</si>
  <si>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</si>
  <si>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</si>
  <si>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</si>
  <si>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</si>
  <si>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</si>
  <si>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</si>
  <si>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</si>
  <si>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</si>
  <si>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</si>
  <si>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</si>
  <si>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</si>
  <si>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</si>
  <si>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</si>
  <si>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</si>
  <si>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</si>
  <si>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</si>
  <si>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</si>
  <si>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</si>
  <si>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</si>
  <si>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</si>
  <si>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</si>
  <si>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</si>
  <si>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</si>
  <si>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</si>
  <si>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</si>
  <si>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</si>
  <si>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</si>
  <si>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</si>
  <si>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</si>
  <si>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</si>
  <si>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</si>
  <si>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</si>
  <si>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</si>
  <si>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</si>
  <si>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</si>
  <si>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</si>
  <si>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</si>
  <si>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</si>
  <si>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</si>
  <si>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</si>
  <si>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</si>
  <si>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</si>
  <si>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</si>
  <si>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</si>
  <si>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</si>
  <si>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</si>
  <si>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</si>
  <si>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</si>
  <si>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</si>
  <si>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</si>
  <si>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</si>
  <si>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</si>
  <si>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</si>
  <si>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</si>
  <si>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</si>
  <si>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</si>
  <si>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</si>
  <si>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</si>
  <si>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</si>
  <si>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</si>
  <si>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</si>
  <si>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</si>
  <si>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</si>
  <si>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</si>
  <si>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</si>
  <si>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</si>
  <si>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</si>
  <si>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</si>
  <si>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</si>
  <si>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</si>
  <si>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</si>
  <si>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</si>
  <si>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</si>
  <si>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</si>
  <si>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</si>
  <si>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</si>
  <si>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</si>
  <si>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</si>
  <si>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</si>
  <si>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</si>
  <si>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</si>
  <si>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</si>
  <si>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</si>
  <si>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</si>
  <si>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</si>
  <si>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</si>
  <si>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</si>
  <si>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</si>
  <si>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</si>
  <si>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</si>
  <si>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</si>
  <si>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</si>
  <si>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</si>
  <si>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</si>
  <si>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</si>
  <si>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</si>
  <si>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</si>
  <si>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</si>
  <si>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</si>
  <si>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</si>
  <si>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</si>
  <si>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</si>
  <si>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</si>
  <si>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</si>
  <si>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</si>
  <si>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</si>
  <si>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</si>
  <si>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</si>
  <si>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</si>
  <si>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</si>
  <si>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</si>
  <si>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</si>
  <si>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</si>
  <si>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</si>
  <si>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</si>
  <si>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</si>
  <si>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</si>
  <si>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</si>
  <si>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</si>
  <si>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</si>
  <si>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</si>
  <si>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</si>
  <si>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</si>
  <si>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</si>
  <si>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</si>
  <si>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</si>
  <si>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</si>
  <si>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</si>
  <si>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</si>
  <si>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</si>
  <si>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</si>
  <si>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</si>
  <si>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</si>
  <si>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</si>
  <si>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</si>
  <si>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</si>
  <si>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</si>
  <si>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</si>
  <si>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</si>
  <si>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</si>
  <si>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</si>
  <si>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</si>
  <si>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</si>
  <si>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</si>
  <si>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</si>
  <si>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</si>
  <si>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</si>
  <si>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</si>
  <si>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</si>
  <si>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</si>
  <si>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</si>
  <si>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</si>
  <si>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</si>
  <si>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</si>
  <si>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</si>
  <si>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</si>
  <si>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</si>
  <si>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</si>
  <si>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</si>
  <si>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</si>
  <si>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</si>
  <si>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</si>
  <si>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</si>
  <si>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</si>
  <si>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</si>
  <si>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</si>
  <si>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</si>
  <si>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</si>
  <si>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</si>
  <si>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</si>
  <si>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</si>
  <si>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</si>
  <si>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</si>
  <si>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</si>
  <si>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</si>
  <si>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</si>
  <si>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</si>
  <si>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</si>
  <si>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</si>
  <si>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</si>
  <si>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</si>
  <si>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</si>
  <si>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</si>
  <si>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</si>
  <si>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</si>
  <si>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</si>
  <si>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</si>
  <si>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</si>
  <si>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</si>
  <si>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</si>
  <si>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</si>
  <si>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</si>
  <si>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</si>
  <si>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</si>
  <si>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</si>
  <si>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</si>
  <si>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</si>
  <si>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</si>
  <si>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</si>
  <si>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</si>
  <si>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</si>
  <si>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</si>
  <si>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</si>
  <si>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</si>
  <si>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</si>
  <si>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</si>
  <si>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</si>
  <si>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</si>
  <si>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</si>
  <si>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</si>
  <si>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</si>
  <si>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</si>
  <si>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</si>
  <si>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</si>
  <si>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</si>
  <si>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</si>
  <si>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</si>
  <si>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</si>
  <si>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</si>
  <si>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</si>
  <si>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</si>
  <si>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</si>
  <si>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</si>
  <si>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</si>
  <si>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</si>
  <si>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</si>
  <si>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</si>
  <si>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</si>
  <si>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</si>
  <si>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</si>
  <si>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</si>
  <si>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</si>
  <si>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</si>
  <si>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</si>
  <si>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</si>
  <si>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</si>
  <si>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</si>
  <si>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</si>
  <si>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</si>
  <si>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</si>
  <si>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</si>
  <si>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</si>
  <si>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</si>
  <si>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</si>
  <si>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</si>
  <si>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</si>
  <si>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</si>
  <si>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</si>
  <si>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</si>
  <si>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</si>
  <si>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</si>
  <si>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</si>
  <si>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</si>
  <si>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</si>
  <si>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</si>
  <si>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</si>
  <si>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</si>
  <si>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</si>
  <si>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</si>
  <si>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</si>
  <si>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</si>
  <si>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</si>
  <si>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</si>
  <si>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</si>
  <si>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</si>
  <si>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</si>
  <si>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</si>
  <si>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</si>
  <si>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</si>
  <si>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</si>
  <si>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</si>
  <si>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</si>
  <si>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</si>
  <si>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</si>
  <si>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</si>
  <si>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</si>
  <si>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</si>
  <si>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</si>
  <si>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</si>
  <si>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</si>
  <si>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</si>
  <si>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</si>
  <si>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</si>
  <si>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</si>
  <si>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</si>
  <si>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</si>
  <si>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</si>
  <si>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</si>
  <si>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</si>
  <si>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</si>
  <si>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</si>
  <si>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</si>
  <si>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</si>
  <si>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</si>
  <si>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</si>
  <si>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</si>
  <si>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</si>
  <si>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</si>
  <si>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</si>
  <si>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</si>
  <si>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</si>
  <si>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</si>
  <si>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</si>
  <si>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</si>
  <si>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</si>
  <si>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</si>
  <si>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</si>
  <si>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</si>
  <si>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</si>
  <si>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</si>
  <si>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</si>
  <si>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</si>
  <si>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</si>
  <si>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</si>
  <si>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</si>
  <si>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</si>
  <si>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</si>
  <si>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</si>
  <si>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</si>
  <si>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</si>
  <si>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</si>
  <si>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</si>
  <si>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</si>
  <si>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</si>
  <si>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</si>
  <si>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</si>
  <si>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</si>
  <si>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</si>
  <si>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</si>
  <si>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</si>
  <si>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</si>
  <si>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</si>
  <si>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</si>
  <si>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</si>
  <si>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</si>
  <si>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</si>
  <si>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</si>
  <si>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</si>
  <si>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</si>
  <si>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</si>
  <si>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</si>
  <si>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</si>
  <si>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</si>
  <si>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</si>
  <si>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</si>
  <si>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</si>
  <si>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</si>
  <si>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</si>
  <si>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</si>
  <si>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</si>
  <si>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</si>
  <si>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</si>
  <si>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</si>
  <si>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</si>
  <si>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</si>
  <si>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</si>
  <si>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</si>
  <si>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</si>
  <si>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</si>
  <si>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</si>
  <si>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</si>
  <si>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</si>
  <si>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</si>
  <si>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</si>
  <si>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</si>
  <si>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</si>
  <si>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</si>
  <si>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</si>
  <si>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</si>
  <si>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</si>
  <si>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</si>
  <si>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</si>
  <si>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</si>
  <si>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</si>
  <si>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</si>
  <si>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</si>
  <si>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</si>
  <si>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</si>
  <si>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</si>
  <si>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</si>
  <si>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</si>
  <si>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</si>
  <si>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</si>
  <si>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</si>
  <si>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</si>
  <si>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</si>
  <si>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</si>
  <si>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</si>
  <si>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</si>
  <si>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</si>
  <si>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</si>
  <si>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</si>
  <si>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</si>
  <si>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</si>
  <si>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</si>
  <si>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</si>
  <si>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</si>
  <si>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</si>
  <si>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</si>
  <si>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</si>
  <si>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</si>
  <si>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</si>
  <si>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</si>
  <si>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</si>
  <si>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</si>
  <si>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</si>
  <si>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</si>
  <si>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</si>
  <si>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</si>
  <si>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</si>
  <si>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</si>
  <si>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</si>
  <si>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</si>
  <si>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</si>
  <si>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</si>
  <si>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</si>
  <si>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</si>
  <si>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</si>
  <si>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</si>
  <si>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</si>
  <si>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</si>
  <si>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</si>
  <si>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</si>
  <si>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</si>
  <si>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</si>
  <si>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</si>
  <si>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</si>
  <si>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</si>
  <si>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</si>
  <si>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</si>
  <si>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</si>
  <si>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</si>
  <si>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</si>
  <si>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</si>
  <si>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</si>
  <si>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</si>
  <si>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</si>
  <si>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</si>
  <si>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</si>
  <si>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</si>
  <si>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</si>
  <si>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</si>
  <si>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</si>
  <si>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</si>
  <si>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</si>
  <si>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</si>
  <si>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</si>
  <si>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</si>
  <si>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</si>
  <si>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</si>
  <si>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</si>
  <si>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</si>
  <si>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</si>
  <si>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</si>
  <si>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</si>
  <si>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</si>
  <si>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</si>
  <si>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</si>
  <si>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</si>
  <si>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</si>
  <si>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</si>
  <si>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</si>
  <si>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</si>
  <si>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</si>
  <si>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</si>
  <si>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</si>
  <si>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</si>
  <si>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</si>
  <si>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</si>
  <si>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</si>
  <si>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</si>
  <si>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</si>
  <si>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</si>
  <si>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</si>
  <si>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</si>
  <si>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</si>
  <si>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</si>
  <si>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</si>
  <si>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</si>
  <si>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</si>
  <si>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</si>
  <si>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</si>
  <si>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</si>
  <si>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</si>
  <si>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</si>
  <si>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</si>
  <si>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</si>
  <si>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</si>
  <si>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</si>
  <si>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</si>
  <si>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</si>
  <si>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</si>
  <si>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</si>
  <si>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</si>
  <si>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</si>
  <si>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</si>
  <si>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</si>
  <si>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</si>
  <si>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</si>
  <si>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</si>
  <si>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</si>
  <si>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</si>
  <si>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</si>
  <si>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</si>
  <si>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</si>
  <si>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</si>
  <si>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</si>
  <si>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</si>
  <si>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</si>
  <si>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</si>
  <si>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</si>
  <si>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</si>
  <si>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</si>
  <si>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</si>
  <si>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</si>
  <si>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</si>
  <si>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</si>
  <si>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</si>
  <si>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</si>
  <si>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</si>
  <si>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</si>
  <si>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</si>
  <si>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</si>
  <si>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</si>
  <si>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</si>
  <si>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</si>
  <si>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</si>
  <si>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</si>
  <si>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</si>
  <si>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</si>
  <si>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</si>
  <si>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</si>
  <si>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</si>
  <si>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</si>
  <si>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</si>
  <si>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</si>
  <si>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</si>
  <si>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</si>
  <si>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</si>
  <si>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</si>
  <si>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</si>
  <si>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</si>
  <si>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</si>
  <si>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</si>
  <si>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</si>
  <si>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</si>
  <si>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</si>
  <si>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</si>
  <si>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</si>
  <si>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</si>
  <si>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</si>
  <si>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</si>
  <si>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</si>
  <si>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</si>
  <si>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</si>
  <si>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</si>
  <si>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</si>
  <si>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</si>
  <si>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</si>
  <si>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</si>
  <si>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</si>
  <si>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</si>
  <si>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</si>
  <si>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</si>
  <si>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</si>
  <si>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</si>
  <si>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</si>
  <si>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</si>
  <si>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</si>
  <si>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</si>
  <si>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</si>
  <si>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</si>
  <si>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</si>
  <si>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</si>
  <si>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</si>
  <si>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</si>
  <si>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</si>
  <si>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</si>
  <si>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</si>
  <si>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</si>
  <si>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</si>
  <si>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</si>
  <si>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</si>
  <si>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</si>
  <si>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</si>
  <si>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</si>
  <si>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</si>
  <si>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</si>
  <si>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</si>
  <si>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</si>
  <si>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</si>
  <si>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</si>
  <si>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</si>
  <si>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</si>
  <si>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</si>
  <si>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</si>
  <si>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</si>
  <si>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</si>
  <si>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</si>
  <si>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</si>
  <si>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</si>
  <si>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</si>
  <si>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</si>
  <si>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</si>
  <si>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</si>
  <si>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</si>
  <si>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</si>
  <si>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</si>
  <si>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</si>
  <si>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</si>
  <si>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</si>
  <si>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</si>
  <si>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</si>
  <si>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</si>
  <si>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</si>
  <si>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</si>
  <si>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</si>
  <si>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</si>
  <si>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</si>
  <si>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</si>
  <si>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</si>
  <si>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</si>
  <si>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</si>
  <si>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</si>
  <si>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</si>
  <si>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</si>
  <si>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</si>
  <si>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</si>
  <si>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</si>
  <si>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</si>
  <si>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</si>
  <si>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</si>
  <si>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</si>
  <si>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</si>
  <si>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</si>
  <si>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</si>
  <si>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</si>
  <si>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</si>
  <si>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</si>
  <si>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</si>
  <si>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</si>
  <si>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</si>
  <si>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</si>
  <si>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</si>
  <si>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</si>
  <si>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</si>
  <si>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</si>
  <si>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</si>
  <si>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</si>
  <si>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</si>
  <si>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</si>
  <si>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</si>
  <si>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</si>
  <si>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</si>
  <si>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</si>
  <si>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</si>
  <si>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</si>
  <si>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</si>
  <si>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</si>
  <si>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</si>
  <si>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</si>
  <si>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</si>
  <si>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</si>
  <si>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</si>
  <si>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</si>
  <si>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</si>
  <si>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</si>
  <si>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</si>
  <si>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</si>
  <si>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</si>
  <si>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</si>
  <si>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</si>
  <si>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</si>
  <si>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</si>
  <si>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</si>
  <si>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</si>
  <si>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</si>
  <si>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</si>
  <si>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</si>
  <si>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</si>
  <si>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</si>
  <si>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</si>
  <si>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</si>
  <si>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</si>
  <si>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</si>
  <si>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</si>
  <si>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</si>
  <si>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</si>
  <si>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</si>
  <si>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</si>
  <si>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</si>
  <si>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</si>
  <si>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</si>
  <si>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</si>
  <si>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</si>
  <si>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</si>
  <si>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</si>
  <si>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</si>
  <si>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</si>
  <si>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</si>
  <si>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</si>
  <si>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</si>
  <si>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</si>
  <si>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</si>
  <si>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</si>
  <si>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</si>
  <si>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</si>
  <si>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</si>
  <si>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</si>
  <si>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</si>
  <si>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</si>
  <si>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</si>
  <si>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</si>
  <si>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</si>
  <si>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</si>
  <si>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</si>
  <si>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</si>
  <si>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</si>
  <si>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</si>
  <si>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</si>
  <si>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</si>
  <si>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</si>
  <si>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</si>
  <si>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</si>
  <si>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</si>
  <si>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</si>
  <si>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</si>
  <si>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</si>
  <si>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</si>
  <si>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</si>
  <si>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</si>
  <si>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</si>
  <si>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</si>
  <si>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</si>
  <si>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</si>
  <si>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</si>
  <si>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</si>
  <si>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</si>
  <si>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</si>
  <si>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</si>
  <si>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</si>
  <si>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</si>
  <si>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</si>
  <si>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</si>
  <si>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</si>
  <si>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</si>
  <si>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</si>
  <si>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</si>
  <si>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</si>
  <si>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</si>
  <si>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</si>
  <si>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</si>
  <si>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</si>
  <si>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</si>
  <si>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</si>
  <si>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</si>
  <si>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</si>
  <si>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</si>
  <si>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</si>
  <si>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</si>
  <si>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</si>
  <si>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</si>
  <si>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</si>
  <si>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</si>
  <si>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</si>
  <si>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</si>
  <si>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</si>
  <si>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</si>
  <si>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</si>
  <si>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</si>
  <si>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</si>
  <si>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</si>
  <si>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</si>
  <si>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</si>
  <si>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</si>
  <si>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</si>
  <si>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</si>
  <si>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</si>
  <si>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</si>
  <si>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</si>
  <si>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</si>
  <si>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</si>
  <si>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</si>
  <si>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</si>
  <si>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</si>
  <si>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</si>
  <si>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</si>
  <si>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</si>
  <si>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</si>
  <si>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</si>
  <si>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</si>
  <si>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</si>
  <si>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</si>
  <si>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</si>
  <si>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</si>
  <si>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</si>
  <si>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</si>
  <si>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</si>
  <si>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</si>
  <si>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</si>
  <si>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</si>
  <si>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</si>
  <si>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</si>
  <si>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</si>
  <si>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</si>
  <si>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</si>
  <si>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</si>
  <si>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</si>
  <si>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</si>
  <si>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</si>
  <si>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</si>
  <si>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</si>
  <si>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</si>
  <si>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</si>
  <si>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</si>
  <si>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</si>
  <si>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</si>
  <si>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</si>
  <si>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</si>
  <si>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</si>
  <si>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</si>
  <si>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</si>
  <si>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</si>
  <si>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</si>
  <si>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</si>
  <si>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</si>
  <si>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</si>
  <si>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</si>
  <si>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</si>
  <si>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</si>
  <si>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</si>
  <si>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</si>
  <si>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</si>
  <si>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</si>
  <si>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</si>
  <si>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</si>
  <si>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</si>
  <si>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</si>
  <si>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</si>
  <si>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</si>
  <si>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</si>
  <si>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</si>
  <si>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</si>
  <si>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</si>
  <si>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</si>
  <si>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</si>
  <si>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</si>
  <si>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</si>
  <si>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</si>
  <si>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</si>
  <si>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</si>
  <si>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</si>
  <si>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</si>
  <si>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</si>
  <si>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</si>
  <si>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</si>
  <si>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</si>
  <si>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</si>
  <si>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</si>
  <si>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</si>
  <si>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</si>
  <si>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</si>
  <si>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</si>
  <si>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</si>
  <si>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</si>
  <si>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</si>
  <si>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</si>
  <si>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</si>
  <si>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</si>
  <si>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</si>
  <si>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</si>
  <si>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</si>
  <si>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</si>
  <si>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</si>
  <si>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</si>
  <si>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</si>
  <si>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</si>
  <si>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</si>
  <si>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</si>
  <si>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</si>
  <si>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</si>
  <si>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</si>
  <si>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</si>
  <si>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</si>
  <si>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</si>
  <si>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</si>
  <si>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</si>
  <si>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</si>
  <si>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</si>
  <si>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</si>
  <si>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</si>
  <si>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</si>
  <si>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</si>
  <si>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</si>
  <si>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</si>
  <si>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</si>
  <si>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</si>
  <si>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</si>
  <si>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</si>
  <si>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</si>
  <si>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</si>
  <si>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</si>
  <si>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</si>
  <si>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</si>
  <si>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</si>
  <si>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</si>
  <si>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</si>
  <si>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</si>
  <si>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</si>
  <si>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</si>
  <si>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</si>
  <si>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</si>
  <si>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</si>
  <si>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</si>
  <si>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</si>
  <si>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</si>
  <si>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</si>
  <si>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</si>
  <si>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</si>
  <si>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</si>
  <si>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</si>
  <si>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</si>
  <si>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</si>
  <si>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</si>
  <si>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</si>
  <si>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</si>
  <si>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</si>
  <si>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</si>
  <si>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</si>
  <si>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</si>
  <si>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</si>
  <si>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</si>
  <si>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</si>
  <si>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</si>
  <si>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</si>
  <si>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</si>
  <si>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</si>
  <si>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</si>
  <si>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</si>
  <si>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</si>
  <si>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</si>
  <si>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</si>
  <si>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</si>
  <si>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</si>
  <si>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</si>
  <si>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</si>
  <si>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</si>
  <si>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</si>
  <si>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</si>
  <si>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</si>
  <si>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</si>
  <si>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</si>
  <si>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</si>
  <si>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</si>
  <si>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</si>
  <si>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</si>
  <si>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</si>
  <si>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</si>
  <si>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</si>
  <si>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</si>
  <si>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</si>
  <si>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</si>
  <si>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</si>
  <si>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</si>
  <si>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</si>
  <si>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</si>
  <si>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</si>
  <si>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</si>
  <si>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</si>
  <si>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</si>
  <si>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</si>
  <si>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</si>
  <si>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</si>
  <si>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</si>
  <si>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</si>
  <si>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</si>
  <si>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</si>
  <si>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</si>
  <si>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</si>
  <si>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</si>
  <si>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</si>
  <si>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</si>
  <si>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</si>
  <si>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</si>
  <si>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</si>
  <si>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</si>
  <si>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</si>
  <si>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</si>
  <si>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</si>
  <si>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</si>
  <si>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</si>
  <si>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</si>
  <si>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</si>
  <si>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</si>
  <si>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</si>
  <si>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</si>
  <si>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</si>
  <si>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</si>
  <si>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</si>
  <si>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</si>
  <si>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</si>
  <si>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</si>
  <si>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</si>
  <si>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</si>
  <si>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</si>
  <si>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</si>
  <si>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</si>
  <si>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</si>
  <si>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</si>
  <si>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</si>
  <si>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</si>
  <si>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</si>
  <si>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</si>
  <si>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</si>
  <si>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</si>
  <si>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</si>
  <si>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</si>
  <si>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</si>
  <si>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</si>
  <si>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</si>
  <si>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</si>
  <si>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</si>
  <si>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</si>
  <si>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</si>
  <si>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</si>
  <si>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</si>
  <si>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</si>
  <si>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</si>
  <si>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</si>
  <si>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</si>
  <si>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</si>
  <si>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</si>
  <si>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</si>
  <si>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</si>
  <si>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</si>
  <si>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</si>
  <si>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</si>
  <si>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</si>
  <si>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</si>
  <si>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</si>
  <si>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</si>
  <si>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</si>
  <si>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</si>
  <si>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</si>
  <si>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</si>
  <si>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</si>
  <si>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</si>
  <si>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</si>
  <si>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</si>
  <si>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</si>
  <si>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</si>
  <si>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</si>
  <si>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</si>
  <si>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</si>
  <si>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</si>
  <si>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</si>
  <si>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</si>
  <si>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</si>
  <si>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</si>
  <si>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</si>
  <si>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</si>
  <si>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</si>
  <si>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</si>
  <si>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</si>
  <si>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</si>
  <si>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</si>
  <si>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</si>
  <si>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</si>
  <si>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</si>
  <si>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</si>
  <si>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</si>
  <si>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</si>
  <si>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</si>
  <si>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</si>
  <si>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</si>
  <si>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</si>
  <si>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</si>
  <si>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</si>
  <si>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</si>
  <si>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</si>
  <si>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</si>
  <si>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</si>
  <si>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</si>
  <si>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</si>
  <si>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</si>
  <si>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</si>
  <si>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</si>
  <si>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</si>
  <si>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</si>
  <si>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</si>
  <si>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</si>
  <si>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</si>
  <si>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</si>
  <si>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</si>
  <si>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</si>
  <si>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</si>
  <si>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</si>
  <si>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</si>
  <si>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</si>
  <si>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</si>
  <si>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</si>
  <si>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</si>
  <si>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</si>
  <si>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</si>
  <si>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</si>
  <si>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</si>
  <si>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</si>
  <si>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</si>
  <si>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</si>
  <si>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</si>
  <si>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</si>
  <si>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</si>
  <si>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</si>
  <si>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</si>
  <si>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</si>
  <si>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</si>
  <si>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</si>
  <si>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</si>
  <si>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</si>
  <si>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</si>
  <si>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</si>
  <si>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</si>
  <si>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</si>
  <si>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</si>
  <si>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</si>
  <si>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</si>
  <si>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</si>
  <si>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</si>
  <si>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</si>
  <si>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</si>
  <si>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</si>
  <si>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</si>
  <si>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</si>
  <si>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</si>
  <si>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</si>
  <si>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</si>
  <si>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</si>
  <si>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</si>
  <si>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</si>
  <si>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</si>
  <si>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</si>
  <si>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</si>
  <si>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</si>
  <si>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</si>
  <si>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</si>
  <si>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</si>
  <si>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</si>
  <si>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</si>
  <si>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</si>
  <si>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</si>
  <si>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</si>
  <si>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</si>
  <si>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</si>
  <si>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</si>
  <si>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</si>
  <si>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</si>
  <si>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</si>
  <si>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</si>
  <si>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</si>
  <si>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</si>
  <si>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</si>
  <si>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</si>
  <si>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</si>
  <si>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</si>
  <si>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</si>
  <si>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</si>
  <si>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</si>
  <si>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</si>
  <si>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</si>
  <si>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</si>
  <si>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</si>
  <si>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</si>
  <si>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</si>
  <si>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</si>
  <si>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</si>
  <si>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</si>
  <si>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</si>
  <si>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</si>
  <si>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</si>
  <si>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</si>
  <si>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</si>
  <si>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</si>
  <si>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</si>
  <si>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</si>
  <si>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</si>
  <si>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</si>
  <si>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</si>
  <si>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</si>
  <si>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</si>
  <si>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</si>
  <si>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</si>
  <si>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</si>
  <si>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</si>
  <si>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</si>
  <si>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</si>
  <si>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</si>
  <si>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</si>
  <si>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</si>
  <si>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</si>
  <si>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</si>
  <si>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</si>
  <si>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</si>
  <si>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</si>
  <si>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</si>
  <si>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</si>
  <si>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</si>
  <si>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</si>
  <si>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</si>
  <si>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</si>
  <si>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</si>
  <si>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</si>
  <si>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</si>
  <si>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</si>
  <si>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</si>
  <si>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</si>
  <si>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</si>
  <si>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</si>
  <si>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</si>
  <si>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</si>
  <si>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</si>
  <si>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</si>
  <si>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</si>
  <si>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</si>
  <si>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</si>
  <si>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</si>
  <si>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</si>
  <si>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</si>
  <si>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</si>
  <si>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</si>
  <si>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</si>
  <si>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</si>
  <si>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</si>
  <si>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</si>
  <si>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</si>
  <si>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</si>
  <si>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</si>
  <si>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</si>
  <si>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</si>
  <si>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</si>
  <si>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</si>
  <si>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</si>
  <si>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</si>
  <si>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</si>
  <si>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</si>
  <si>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</si>
  <si>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</si>
  <si>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</si>
  <si>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</si>
  <si>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</si>
  <si>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</si>
  <si>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</si>
  <si>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</si>
  <si>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</si>
  <si>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</si>
  <si>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</si>
  <si>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</si>
  <si>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</si>
  <si>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</si>
  <si>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</si>
  <si>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</si>
  <si>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</si>
  <si>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</si>
  <si>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</si>
  <si>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</si>
  <si>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</si>
  <si>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</si>
  <si>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</si>
  <si>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</si>
  <si>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</si>
  <si>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</si>
  <si>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</si>
  <si>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</si>
  <si>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</si>
  <si>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</si>
  <si>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</si>
  <si>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</si>
  <si>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</si>
  <si>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</si>
  <si>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</si>
  <si>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</si>
  <si>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</si>
  <si>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</si>
  <si>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</si>
  <si>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</si>
  <si>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</si>
  <si>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</si>
  <si>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</si>
  <si>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</si>
  <si>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</si>
  <si>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</si>
  <si>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</si>
  <si>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</si>
  <si>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</si>
  <si>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</si>
  <si>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</si>
  <si>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</si>
  <si>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</si>
  <si>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</si>
  <si>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</si>
  <si>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</si>
  <si>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</si>
  <si>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</si>
  <si>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</si>
  <si>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</si>
  <si>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</si>
  <si>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</si>
  <si>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</si>
  <si>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</si>
  <si>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</si>
  <si>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</si>
  <si>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</si>
  <si>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</si>
  <si>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</si>
  <si>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</si>
  <si>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</si>
  <si>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</si>
  <si>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</si>
  <si>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</si>
  <si>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</si>
  <si>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</si>
  <si>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</si>
  <si>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</si>
  <si>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</si>
  <si>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</si>
  <si>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</si>
  <si>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</si>
  <si>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</si>
  <si>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</si>
  <si>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</si>
  <si>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</si>
  <si>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</si>
  <si>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</si>
  <si>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</si>
  <si>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</si>
  <si>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</si>
  <si>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</si>
  <si>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</si>
  <si>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</si>
  <si>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</si>
  <si>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</si>
  <si>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</si>
  <si>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</si>
  <si>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</si>
  <si>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</si>
  <si>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</si>
  <si>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</si>
  <si>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</si>
  <si>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</si>
  <si>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</si>
  <si>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</si>
  <si>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</si>
  <si>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</si>
  <si>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</si>
  <si>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</si>
  <si>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</si>
  <si>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</si>
  <si>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</si>
  <si>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</si>
  <si>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</si>
  <si>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</si>
  <si>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</si>
  <si>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</si>
  <si>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</si>
  <si>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</si>
  <si>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</si>
  <si>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</si>
  <si>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</si>
  <si>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</si>
  <si>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</si>
  <si>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</si>
  <si>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</si>
  <si>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</si>
  <si>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</si>
  <si>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</si>
  <si>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</si>
  <si>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</si>
  <si>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</si>
  <si>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</si>
  <si>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</si>
  <si>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</si>
  <si>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</si>
  <si>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</si>
  <si>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</si>
  <si>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</si>
  <si>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</si>
  <si>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</si>
  <si>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</si>
  <si>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</si>
  <si>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</si>
  <si>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</si>
  <si>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</si>
  <si>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</si>
  <si>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</si>
  <si>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</si>
  <si>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</si>
  <si>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</si>
  <si>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</si>
  <si>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</si>
  <si>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</si>
  <si>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</si>
  <si>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</si>
  <si>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</si>
  <si>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</si>
  <si>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</si>
  <si>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</si>
  <si>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</si>
  <si>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</si>
  <si>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</si>
  <si>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</si>
  <si>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</si>
  <si>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</si>
  <si>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</si>
  <si>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</si>
  <si>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</si>
  <si>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</si>
  <si>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</si>
  <si>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</si>
  <si>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</si>
  <si>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</si>
  <si>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</si>
  <si>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</si>
  <si>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</si>
  <si>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</si>
  <si>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</si>
  <si>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</si>
  <si>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</si>
  <si>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</si>
  <si>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</si>
  <si>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</si>
  <si>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</si>
  <si>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</si>
  <si>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</si>
  <si>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</si>
  <si>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</si>
  <si>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</si>
  <si>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</si>
  <si>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</si>
  <si>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</si>
  <si>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</si>
  <si>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</si>
  <si>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</si>
  <si>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</si>
  <si>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</si>
  <si>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</si>
  <si>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</si>
  <si>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</si>
  <si>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</si>
  <si>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</si>
  <si>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</si>
  <si>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</si>
  <si>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</si>
  <si>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</si>
  <si>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</si>
  <si>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</si>
  <si>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</si>
  <si>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</si>
  <si>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</si>
  <si>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</si>
  <si>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</si>
  <si>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</si>
  <si>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</si>
  <si>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</si>
  <si>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</si>
  <si>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</si>
  <si>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</si>
  <si>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</si>
  <si>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</si>
  <si>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</si>
  <si>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</si>
  <si>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</si>
  <si>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</si>
  <si>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</si>
  <si>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</si>
  <si>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</si>
  <si>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</si>
  <si>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</si>
  <si>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</si>
  <si>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</si>
  <si>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</si>
  <si>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</si>
  <si>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</si>
  <si>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</si>
  <si>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</si>
  <si>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</si>
  <si>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</si>
  <si>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</si>
  <si>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</si>
  <si>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</si>
  <si>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</si>
  <si>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</si>
  <si>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</si>
  <si>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</si>
  <si>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</si>
  <si>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</si>
  <si>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</si>
  <si>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</si>
  <si>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</si>
  <si>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</si>
  <si>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</si>
  <si>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</si>
  <si>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</si>
  <si>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</si>
  <si>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</si>
  <si>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</si>
  <si>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</si>
  <si>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</si>
  <si>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</si>
  <si>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</si>
  <si>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</si>
  <si>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</si>
  <si>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</si>
  <si>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</si>
  <si>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</si>
  <si>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</si>
  <si>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</si>
  <si>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</si>
  <si>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</si>
  <si>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</si>
  <si>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</si>
  <si>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</si>
  <si>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</si>
  <si>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</si>
  <si>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</si>
  <si>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</si>
  <si>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</si>
  <si>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</si>
  <si>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</si>
  <si>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</si>
  <si>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</si>
  <si>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</si>
  <si>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</si>
  <si>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</si>
  <si>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</si>
  <si>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</si>
  <si>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</si>
  <si>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</si>
  <si>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</si>
  <si>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</si>
  <si>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</si>
  <si>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</si>
  <si>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</si>
  <si>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</si>
  <si>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</si>
  <si>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</si>
  <si>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</si>
  <si>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</si>
  <si>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</si>
  <si>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</si>
  <si>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</si>
  <si>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</si>
  <si>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</si>
  <si>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</si>
  <si>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</si>
  <si>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</si>
  <si>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</si>
  <si>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</si>
  <si>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</si>
  <si>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</si>
  <si>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</si>
  <si>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</si>
  <si>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</si>
  <si>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</si>
  <si>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</si>
  <si>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</si>
  <si>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</si>
  <si>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</si>
  <si>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</si>
  <si>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</si>
  <si>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</si>
  <si>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</si>
  <si>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</si>
  <si>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</si>
  <si>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</si>
  <si>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</si>
  <si>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</si>
  <si>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</si>
  <si>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</si>
  <si>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</si>
  <si>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</si>
  <si>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</si>
  <si>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</si>
  <si>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</si>
  <si>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</si>
  <si>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</si>
  <si>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</si>
  <si>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</si>
  <si>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</si>
  <si>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</si>
  <si>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</si>
  <si>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</si>
  <si>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</si>
  <si>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</si>
  <si>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</si>
  <si>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</si>
  <si>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</si>
  <si>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</si>
  <si>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</si>
  <si>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</si>
  <si>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</si>
  <si>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</si>
  <si>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</si>
  <si>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</si>
  <si>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</si>
  <si>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</si>
  <si>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</si>
  <si>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</si>
  <si>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</si>
  <si>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</si>
  <si>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</si>
  <si>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</si>
  <si>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</si>
  <si>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</si>
  <si>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</si>
  <si>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</si>
  <si>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</si>
  <si>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</si>
  <si>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</si>
  <si>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</si>
  <si>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</si>
  <si>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</si>
  <si>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</si>
  <si>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</si>
  <si>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</si>
  <si>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</si>
  <si>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</si>
  <si>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</si>
  <si>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</si>
  <si>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</si>
  <si>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</si>
  <si>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</si>
  <si>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</si>
  <si>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</si>
  <si>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</si>
  <si>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</si>
  <si>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</si>
  <si>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</si>
  <si>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</si>
  <si>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</si>
  <si>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</si>
  <si>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</si>
  <si>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</si>
  <si>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</si>
  <si>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</si>
  <si>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</si>
  <si>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</si>
  <si>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</si>
  <si>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</si>
  <si>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</si>
  <si>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</si>
  <si>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</si>
  <si>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</si>
  <si>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</si>
  <si>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</si>
  <si>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</si>
  <si>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</si>
  <si>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</si>
  <si>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</si>
  <si>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</si>
  <si>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</si>
  <si>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</si>
  <si>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</si>
  <si>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</si>
  <si>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</si>
  <si>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</si>
  <si>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</si>
  <si>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</si>
  <si>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</si>
  <si>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</si>
  <si>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</si>
  <si>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</si>
  <si>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</si>
  <si>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</si>
  <si>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</si>
  <si>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</si>
  <si>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</si>
  <si>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</si>
  <si>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</si>
  <si>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</si>
  <si>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</si>
  <si>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</si>
  <si>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</si>
  <si>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</si>
  <si>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</si>
  <si>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</si>
  <si>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</si>
  <si>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</si>
  <si>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</si>
  <si>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</si>
  <si>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</si>
  <si>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</si>
  <si>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</si>
  <si>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</si>
  <si>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</si>
  <si>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</si>
  <si>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</si>
  <si>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</si>
  <si>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</si>
  <si>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</si>
  <si>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</si>
  <si>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</si>
  <si>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</si>
  <si>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</si>
  <si>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</si>
  <si>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</si>
  <si>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</si>
  <si>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</si>
  <si>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</si>
  <si>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</si>
  <si>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</si>
  <si>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</si>
  <si>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</si>
  <si>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</si>
  <si>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</si>
  <si>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</si>
  <si>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</si>
  <si>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</si>
  <si>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</si>
  <si>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</si>
  <si>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</si>
  <si>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</si>
  <si>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</si>
  <si>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</si>
  <si>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</si>
  <si>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</si>
  <si>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</si>
  <si>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</si>
  <si>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</si>
  <si>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</si>
  <si>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</si>
  <si>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</si>
  <si>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</si>
  <si>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</si>
  <si>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</si>
  <si>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</si>
  <si>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</si>
  <si>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</si>
  <si>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</si>
  <si>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</si>
  <si>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</si>
  <si>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</si>
  <si>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</si>
  <si>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</si>
  <si>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</si>
  <si>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</si>
  <si>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</si>
  <si>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</si>
  <si>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</si>
  <si>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</si>
  <si>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</si>
  <si>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</si>
  <si>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</si>
  <si>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</si>
  <si>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</si>
  <si>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</si>
  <si>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</si>
  <si>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</si>
  <si>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</si>
  <si>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</si>
  <si>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</si>
  <si>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</si>
  <si>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</si>
  <si>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</si>
  <si>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</si>
  <si>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</si>
  <si>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</si>
  <si>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</si>
  <si>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</si>
  <si>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</si>
  <si>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</si>
  <si>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</si>
  <si>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</si>
  <si>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</si>
  <si>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</si>
  <si>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</si>
  <si>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</si>
  <si>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</si>
  <si>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</si>
  <si>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</si>
  <si>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</si>
  <si>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</si>
  <si>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</si>
  <si>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</si>
  <si>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</si>
  <si>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</si>
  <si>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</si>
  <si>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</si>
  <si>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</si>
  <si>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</si>
  <si>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</si>
  <si>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</si>
  <si>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</si>
  <si>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</si>
  <si>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</si>
  <si>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</si>
  <si>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</si>
  <si>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</si>
  <si>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</si>
  <si>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</si>
  <si>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</si>
  <si>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</si>
  <si>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</si>
  <si>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</si>
  <si>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</si>
  <si>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</si>
  <si>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</si>
  <si>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</si>
  <si>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</si>
  <si>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</si>
  <si>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</si>
  <si>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</si>
  <si>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</si>
  <si>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</si>
  <si>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</si>
  <si>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</si>
  <si>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</si>
  <si>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</si>
  <si>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</si>
  <si>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</si>
  <si>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</si>
  <si>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</si>
  <si>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</si>
  <si>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</si>
  <si>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</si>
  <si>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</si>
  <si>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</si>
  <si>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</si>
  <si>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</si>
  <si>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</si>
  <si>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</si>
  <si>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</si>
  <si>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</si>
  <si>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</si>
  <si>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</si>
  <si>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</si>
  <si>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</si>
  <si>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</si>
  <si>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</si>
  <si>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</si>
  <si>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</si>
  <si>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</si>
  <si>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</si>
  <si>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</si>
  <si>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</si>
  <si>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</si>
  <si>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</si>
  <si>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</si>
  <si>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</si>
  <si>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</si>
  <si>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</si>
  <si>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</si>
  <si>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</si>
  <si>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</si>
  <si>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</si>
  <si>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</si>
  <si>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</si>
  <si>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</si>
  <si>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</si>
  <si>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</si>
  <si>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</si>
  <si>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</si>
  <si>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</si>
  <si>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</si>
  <si>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</si>
  <si>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</si>
  <si>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</si>
  <si>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</si>
  <si>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</si>
  <si>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</si>
  <si>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</si>
  <si>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</si>
  <si>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</si>
  <si>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</si>
  <si>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</si>
  <si>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</si>
  <si>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</si>
  <si>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</si>
  <si>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</si>
  <si>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</si>
  <si>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</si>
  <si>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</si>
  <si>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</si>
  <si>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</si>
  <si>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</si>
  <si>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</si>
  <si>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</si>
  <si>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</si>
  <si>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</si>
  <si>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</si>
  <si>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</si>
  <si>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</si>
  <si>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</si>
  <si>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</si>
  <si>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</si>
  <si>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</si>
  <si>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</si>
  <si>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</si>
  <si>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</si>
  <si>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</si>
  <si>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</si>
  <si>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</si>
  <si>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</si>
  <si>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</si>
  <si>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</si>
  <si>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</si>
  <si>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</si>
  <si>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</si>
  <si>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</si>
  <si>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</si>
  <si>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</si>
  <si>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</si>
  <si>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</si>
  <si>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</si>
  <si>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</si>
  <si>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</si>
  <si>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</si>
  <si>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</si>
  <si>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</si>
  <si>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</si>
  <si>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</si>
  <si>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</si>
  <si>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</si>
  <si>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</si>
  <si>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</si>
  <si>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</si>
  <si>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</si>
  <si>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</si>
  <si>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</si>
  <si>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</si>
  <si>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</si>
  <si>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</si>
  <si>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</si>
  <si>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</si>
  <si>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</si>
  <si>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</si>
  <si>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</si>
  <si>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</si>
  <si>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</si>
  <si>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</si>
  <si>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</si>
  <si>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</si>
  <si>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</si>
  <si>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</si>
  <si>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</si>
  <si>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</si>
  <si>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</si>
  <si>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</si>
  <si>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</si>
  <si>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</si>
  <si>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</si>
  <si>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</si>
  <si>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</si>
  <si>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</si>
  <si>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</si>
  <si>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</si>
  <si>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</si>
  <si>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</si>
  <si>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</si>
  <si>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</si>
  <si>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</si>
  <si>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</si>
  <si>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</si>
  <si>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</si>
  <si>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</si>
  <si>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</si>
  <si>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</si>
  <si>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</si>
  <si>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</si>
  <si>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</si>
  <si>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</si>
  <si>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</si>
  <si>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</si>
  <si>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</si>
  <si>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</si>
  <si>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</si>
  <si>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</si>
  <si>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</si>
  <si>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</si>
  <si>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</si>
  <si>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</si>
  <si>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</si>
  <si>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</si>
  <si>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</si>
  <si>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</si>
  <si>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</si>
  <si>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</si>
  <si>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</si>
  <si>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</si>
  <si>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</si>
  <si>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</si>
  <si>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</si>
  <si>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</si>
  <si>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</si>
  <si>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</si>
  <si>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</si>
  <si>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</si>
  <si>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</si>
  <si>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</si>
  <si>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</si>
  <si>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</si>
  <si>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</si>
  <si>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</si>
  <si>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</si>
  <si>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</si>
  <si>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</si>
  <si>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</si>
  <si>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</si>
  <si>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</si>
  <si>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</si>
  <si>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</si>
  <si>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</si>
  <si>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</si>
  <si>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</si>
  <si>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</si>
  <si>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</si>
  <si>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</si>
  <si>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</si>
  <si>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</si>
  <si>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</si>
  <si>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</si>
  <si>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</si>
  <si>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</si>
  <si>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</si>
  <si>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</si>
  <si>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</si>
  <si>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</si>
  <si>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</si>
  <si>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</si>
  <si>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</si>
  <si>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</si>
  <si>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</si>
  <si>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</si>
  <si>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</si>
  <si>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</si>
  <si>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</si>
  <si>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</si>
  <si>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</si>
  <si>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</si>
  <si>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</si>
  <si>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</si>
  <si>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</si>
  <si>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</si>
  <si>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</si>
  <si>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</si>
  <si>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</si>
  <si>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</si>
  <si>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</si>
  <si>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</si>
  <si>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</si>
  <si>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</si>
  <si>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</si>
  <si>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</si>
  <si>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</si>
  <si>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</si>
  <si>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</si>
  <si>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</si>
  <si>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</si>
  <si>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</si>
  <si>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</si>
  <si>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</si>
  <si>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</si>
  <si>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</si>
  <si>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</si>
  <si>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</si>
  <si>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</si>
  <si>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</si>
  <si>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</si>
  <si>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</si>
  <si>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</si>
  <si>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</si>
  <si>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</si>
  <si>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</si>
  <si>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</si>
  <si>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</si>
  <si>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</si>
  <si>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</si>
  <si>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</si>
  <si>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</si>
  <si>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</si>
  <si>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</si>
  <si>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</si>
  <si>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</si>
  <si>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</si>
  <si>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</si>
  <si>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</si>
  <si>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</si>
  <si>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</si>
  <si>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</si>
  <si>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</si>
  <si>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</si>
  <si>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</si>
  <si>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</si>
  <si>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</si>
  <si>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</si>
  <si>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</si>
  <si>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</si>
  <si>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</si>
  <si>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</si>
  <si>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</si>
  <si>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</si>
  <si>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</si>
  <si>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</si>
  <si>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</si>
  <si>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</si>
  <si>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</si>
  <si>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</si>
  <si>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</si>
  <si>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</si>
  <si>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</si>
  <si>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</si>
  <si>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</si>
  <si>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</si>
  <si>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</si>
  <si>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</si>
  <si>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</si>
  <si>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</si>
  <si>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</si>
  <si>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</si>
  <si>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</si>
  <si>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</si>
  <si>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</si>
  <si>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</si>
  <si>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</si>
  <si>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</si>
  <si>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</si>
  <si>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</si>
  <si>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</si>
  <si>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</si>
  <si>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</si>
  <si>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</si>
  <si>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</si>
  <si>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</si>
  <si>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</si>
  <si>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</si>
  <si>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</si>
  <si>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</si>
  <si>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</si>
  <si>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</si>
  <si>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</si>
  <si>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</si>
  <si>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</si>
  <si>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</si>
  <si>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</si>
  <si>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</si>
  <si>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</si>
  <si>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</si>
  <si>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</si>
  <si>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</si>
  <si>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</si>
  <si>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</si>
  <si>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</si>
  <si>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</si>
  <si>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</si>
  <si>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</si>
  <si>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</si>
  <si>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</si>
  <si>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</si>
  <si>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</si>
  <si>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</si>
  <si>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</si>
  <si>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</si>
  <si>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</si>
  <si>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</si>
  <si>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</si>
  <si>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</si>
  <si>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</si>
  <si>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</si>
  <si>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</si>
  <si>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</si>
  <si>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</si>
  <si>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</si>
  <si>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</si>
  <si>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</si>
  <si>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</si>
  <si>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</si>
  <si>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</si>
  <si>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</si>
  <si>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</si>
  <si>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</si>
  <si>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</si>
  <si>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</si>
  <si>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</si>
  <si>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</si>
  <si>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</si>
  <si>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</si>
  <si>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</si>
  <si>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</si>
  <si>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</si>
  <si>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</si>
  <si>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</si>
  <si>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</si>
  <si>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</si>
  <si>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</si>
  <si>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</si>
  <si>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</si>
  <si>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</si>
  <si>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</si>
  <si>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</si>
  <si>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</si>
  <si>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</si>
  <si>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</si>
  <si>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</si>
  <si>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</si>
  <si>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</si>
  <si>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</si>
  <si>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</si>
  <si>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</si>
  <si>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</si>
  <si>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</si>
  <si>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</si>
  <si>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</si>
  <si>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</si>
  <si>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</si>
  <si>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</si>
  <si>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</si>
  <si>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</si>
  <si>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</si>
  <si>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</si>
  <si>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</si>
  <si>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</si>
  <si>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</si>
  <si>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</si>
  <si>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</si>
  <si>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</si>
  <si>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</si>
  <si>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</si>
  <si>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</si>
  <si>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</si>
  <si>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</si>
  <si>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</si>
  <si>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</si>
  <si>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</si>
  <si>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</si>
  <si>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</si>
  <si>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</si>
  <si>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</si>
  <si>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</si>
  <si>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</si>
  <si>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</si>
  <si>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</si>
  <si>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</si>
  <si>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</si>
  <si>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</si>
  <si>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</si>
  <si>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</si>
  <si>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</si>
  <si>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</si>
  <si>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</si>
  <si>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</si>
  <si>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</si>
  <si>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</si>
  <si>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</si>
  <si>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</si>
  <si>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</si>
  <si>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</si>
  <si>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</si>
  <si>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</si>
  <si>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</si>
  <si>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</si>
  <si>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</si>
  <si>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</si>
  <si>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</si>
  <si>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</si>
  <si>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</si>
  <si>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</si>
  <si>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</si>
  <si>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</si>
  <si>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</si>
  <si>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</si>
  <si>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</si>
  <si>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</si>
  <si>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</si>
  <si>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</si>
  <si>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</si>
  <si>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</si>
  <si>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</si>
  <si>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</si>
  <si>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</si>
  <si>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</si>
  <si>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</si>
  <si>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</si>
  <si>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</si>
  <si>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</si>
  <si>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</si>
  <si>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</si>
  <si>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</si>
  <si>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</si>
  <si>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</si>
  <si>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</si>
  <si>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</si>
  <si>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</si>
  <si>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</si>
  <si>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</si>
  <si>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</si>
  <si>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</si>
  <si>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</si>
  <si>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</si>
  <si>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</si>
  <si>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</si>
  <si>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</si>
  <si>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</si>
  <si>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</si>
  <si>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</si>
  <si>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</si>
  <si>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</si>
  <si>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</si>
  <si>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</si>
  <si>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</si>
  <si>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</si>
  <si>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</si>
  <si>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</si>
  <si>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</si>
  <si>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</si>
  <si>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</si>
  <si>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</si>
  <si>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</si>
  <si>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</si>
  <si>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</si>
  <si>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</si>
  <si>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</si>
  <si>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</si>
  <si>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</si>
  <si>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</si>
  <si>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</si>
  <si>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</si>
  <si>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</si>
  <si>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</si>
  <si>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</si>
  <si>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</si>
  <si>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</si>
  <si>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</si>
  <si>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</si>
  <si>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</si>
  <si>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</si>
  <si>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</si>
  <si>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</si>
  <si>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</si>
  <si>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</si>
  <si>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</si>
  <si>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</si>
  <si>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</si>
  <si>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</si>
  <si>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</si>
  <si>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</si>
  <si>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</si>
  <si>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</si>
  <si>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</si>
  <si>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</si>
  <si>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</si>
  <si>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</si>
  <si>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</si>
  <si>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</si>
  <si>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</si>
  <si>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</si>
  <si>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</si>
  <si>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</si>
  <si>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</si>
  <si>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</si>
  <si>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</si>
  <si>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</si>
  <si>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</si>
  <si>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</si>
  <si>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</si>
  <si>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</si>
  <si>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</si>
  <si>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</si>
  <si>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</si>
  <si>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</si>
  <si>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</si>
  <si>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</si>
  <si>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</si>
  <si>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</si>
  <si>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</si>
  <si>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</si>
  <si>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</si>
  <si>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</si>
  <si>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</si>
  <si>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</si>
  <si>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</si>
  <si>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</si>
  <si>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</si>
  <si>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</si>
  <si>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</si>
  <si>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</si>
  <si>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</si>
  <si>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</si>
  <si>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</si>
  <si>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</si>
  <si>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</si>
  <si>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</si>
  <si>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</si>
  <si>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</si>
  <si>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</si>
  <si>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</si>
  <si>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</si>
  <si>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</si>
  <si>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</si>
  <si>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</si>
  <si>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</si>
  <si>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</si>
  <si>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</si>
  <si>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</si>
  <si>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</si>
  <si>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</si>
  <si>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</si>
  <si>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</si>
  <si>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</si>
  <si>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</si>
  <si>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</si>
  <si>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</si>
  <si>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</si>
  <si>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</si>
  <si>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</si>
  <si>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</si>
  <si>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</si>
  <si>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</si>
  <si>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</si>
  <si>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</si>
  <si>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</si>
  <si>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</si>
  <si>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</si>
  <si>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</si>
  <si>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</si>
  <si>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</si>
  <si>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</si>
  <si>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</si>
  <si>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</si>
  <si>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</si>
  <si>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</si>
  <si>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</si>
  <si>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</si>
  <si>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</si>
  <si>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</si>
  <si>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</si>
  <si>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</si>
  <si>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</si>
  <si>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</si>
  <si>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</si>
  <si>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</si>
  <si>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</si>
  <si>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</si>
  <si>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</si>
  <si>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</si>
  <si>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</si>
  <si>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</si>
  <si>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</si>
  <si>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</si>
  <si>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</si>
  <si>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</si>
  <si>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</si>
  <si>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</si>
  <si>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</si>
  <si>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</si>
  <si>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</si>
  <si>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</si>
  <si>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</si>
  <si>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</si>
  <si>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</si>
  <si>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</si>
  <si>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</si>
  <si>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</si>
  <si>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</si>
  <si>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</si>
  <si>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</si>
  <si>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</si>
  <si>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</si>
  <si>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</si>
  <si>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</si>
  <si>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</si>
  <si>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</si>
  <si>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</si>
  <si>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</si>
  <si>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</si>
  <si>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</si>
  <si>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</si>
  <si>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</si>
  <si>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</si>
  <si>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</si>
  <si>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</si>
  <si>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</si>
  <si>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</si>
  <si>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</si>
  <si>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</si>
  <si>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</si>
  <si>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</si>
  <si>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</si>
  <si>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</si>
  <si>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</si>
  <si>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</si>
  <si>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</si>
  <si>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</si>
  <si>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</si>
  <si>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</si>
  <si>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</si>
  <si>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</si>
  <si>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</si>
  <si>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</si>
  <si>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</si>
  <si>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</si>
  <si>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</si>
  <si>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</si>
  <si>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</si>
  <si>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</si>
  <si>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</si>
  <si>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</si>
  <si>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</si>
  <si>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</si>
  <si>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</si>
  <si>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</si>
  <si>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</si>
  <si>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</si>
  <si>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</si>
  <si>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</si>
  <si>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</si>
  <si>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</si>
  <si>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</si>
  <si>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</si>
  <si>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</si>
  <si>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</si>
  <si>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</si>
  <si>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</si>
  <si>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</si>
  <si>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</si>
  <si>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</si>
  <si>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</si>
  <si>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</si>
  <si>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</si>
  <si>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</si>
  <si>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</si>
  <si>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</si>
  <si>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</si>
  <si>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</si>
  <si>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</si>
  <si>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</si>
  <si>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</si>
  <si>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</si>
  <si>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</si>
  <si>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</si>
  <si>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</si>
  <si>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</si>
  <si>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</si>
  <si>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</si>
  <si>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</si>
  <si>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</si>
  <si>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</si>
  <si>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</si>
  <si>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</si>
  <si>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</si>
  <si>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</si>
  <si>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</si>
  <si>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</si>
  <si>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</si>
  <si>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</si>
  <si>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</si>
  <si>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</si>
  <si>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</si>
  <si>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</si>
  <si>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</si>
  <si>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</si>
  <si>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</si>
  <si>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</si>
  <si>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</si>
  <si>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</si>
  <si>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</si>
  <si>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</si>
  <si>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</si>
  <si>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</si>
  <si>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</si>
  <si>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</si>
  <si>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</si>
  <si>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</si>
  <si>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</si>
  <si>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</si>
  <si>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</si>
  <si>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</si>
  <si>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</si>
  <si>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</si>
  <si>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</si>
  <si>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</si>
  <si>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</si>
  <si>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</si>
  <si>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</si>
  <si>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</si>
  <si>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</si>
  <si>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</si>
  <si>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</si>
  <si>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</si>
  <si>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</si>
  <si>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</si>
  <si>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</si>
  <si>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</si>
  <si>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</si>
  <si>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</si>
  <si>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</si>
  <si>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</si>
  <si>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</si>
  <si>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</si>
  <si>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</si>
  <si>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</si>
  <si>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</si>
  <si>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</si>
  <si>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</si>
  <si>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</si>
  <si>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</si>
  <si>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</si>
  <si>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</si>
  <si>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</si>
  <si>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</si>
  <si>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</si>
  <si>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</si>
  <si>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</si>
  <si>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</si>
  <si>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</si>
  <si>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</si>
  <si>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</si>
  <si>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</si>
  <si>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</si>
  <si>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</si>
  <si>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</si>
  <si>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</si>
  <si>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</si>
  <si>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</si>
  <si>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</si>
  <si>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</si>
  <si>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</si>
  <si>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</si>
  <si>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</si>
  <si>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</si>
  <si>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</si>
  <si>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</si>
  <si>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</si>
  <si>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</si>
  <si>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</si>
  <si>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</si>
  <si>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</si>
  <si>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</si>
  <si>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</si>
  <si>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</si>
  <si>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</si>
  <si>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</si>
  <si>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</si>
  <si>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</si>
  <si>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</si>
  <si>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</si>
  <si>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</si>
  <si>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</si>
  <si>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</si>
  <si>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</si>
  <si>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</si>
  <si>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</si>
  <si>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</si>
  <si>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</si>
  <si>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</si>
  <si>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</si>
  <si>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</si>
  <si>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</si>
  <si>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</si>
  <si>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</si>
  <si>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</si>
  <si>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</si>
  <si>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</si>
  <si>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</si>
  <si>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</si>
  <si>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</si>
  <si>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</si>
  <si>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</si>
  <si>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</si>
  <si>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</si>
  <si>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</si>
  <si>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</si>
  <si>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</si>
  <si>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</si>
  <si>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</si>
  <si>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</si>
  <si>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</si>
  <si>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</si>
  <si>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</si>
  <si>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</si>
  <si>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</si>
  <si>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</si>
  <si>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</si>
  <si>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</si>
  <si>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</si>
  <si>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</si>
  <si>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</si>
  <si>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</si>
  <si>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</si>
  <si>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</si>
  <si>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</si>
  <si>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</si>
  <si>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</si>
  <si>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</si>
  <si>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</si>
  <si>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</si>
  <si>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</si>
  <si>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</si>
  <si>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</si>
  <si>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</si>
  <si>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</si>
  <si>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</si>
  <si>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</si>
  <si>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</si>
  <si>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</si>
  <si>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</si>
  <si>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</si>
  <si>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</si>
  <si>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</si>
  <si>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</si>
  <si>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</si>
  <si>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</si>
  <si>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</si>
  <si>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</si>
  <si>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</si>
  <si>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</si>
  <si>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</si>
  <si>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</si>
  <si>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</si>
  <si>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</si>
  <si>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</si>
  <si>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</si>
  <si>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</si>
  <si>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</si>
  <si>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</si>
  <si>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</si>
  <si>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</si>
  <si>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</si>
  <si>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</si>
  <si>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</si>
  <si>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</si>
  <si>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</si>
  <si>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</si>
  <si>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</si>
  <si>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</si>
  <si>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</si>
  <si>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</si>
  <si>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</si>
  <si>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</si>
  <si>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</si>
  <si>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</si>
  <si>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</si>
  <si>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</si>
  <si>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</si>
  <si>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</si>
  <si>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</si>
  <si>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</si>
  <si>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</si>
  <si>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</si>
  <si>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</si>
  <si>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</si>
  <si>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</si>
  <si>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</si>
  <si>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</si>
  <si>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</si>
  <si>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</si>
  <si>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</si>
  <si>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</si>
  <si>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</si>
  <si>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</si>
  <si>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</si>
  <si>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</si>
  <si>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</si>
  <si>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</si>
  <si>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</si>
  <si>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</si>
  <si>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</si>
  <si>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</si>
  <si>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</si>
  <si>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</si>
  <si>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</si>
  <si>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</si>
  <si>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</si>
  <si>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</si>
  <si>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</si>
  <si>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</si>
  <si>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</si>
  <si>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</si>
  <si>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</si>
  <si>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</si>
  <si>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</si>
  <si>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</si>
  <si>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</si>
  <si>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</si>
  <si>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</si>
  <si>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</si>
  <si>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</si>
  <si>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</si>
  <si>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</si>
  <si>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</si>
  <si>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</si>
  <si>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</si>
  <si>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</si>
  <si>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</si>
  <si>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</si>
  <si>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</si>
  <si>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</si>
  <si>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</si>
  <si>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</si>
  <si>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</si>
  <si>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</si>
  <si>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</si>
  <si>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</si>
  <si>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</si>
  <si>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</si>
  <si>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</si>
  <si>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</si>
  <si>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</si>
  <si>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</si>
  <si>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</si>
  <si>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</si>
  <si>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</si>
  <si>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</si>
  <si>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</si>
  <si>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</si>
  <si>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</si>
  <si>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</si>
  <si>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</si>
  <si>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</si>
  <si>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</si>
  <si>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</si>
  <si>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</si>
  <si>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</si>
  <si>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</si>
  <si>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</si>
  <si>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</si>
  <si>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</si>
  <si>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</si>
  <si>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</si>
  <si>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</si>
  <si>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</si>
  <si>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</si>
  <si>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</si>
  <si>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</si>
  <si>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</si>
  <si>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</si>
  <si>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</si>
  <si>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</si>
  <si>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</si>
  <si>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</si>
  <si>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</si>
  <si>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</si>
  <si>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</si>
  <si>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</si>
  <si>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</si>
  <si>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</si>
  <si>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</si>
  <si>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</si>
  <si>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</si>
  <si>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</si>
  <si>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</si>
  <si>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</si>
  <si>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</si>
  <si>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</si>
  <si>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</si>
  <si>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</si>
  <si>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</si>
  <si>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</si>
  <si>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</si>
  <si>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</si>
  <si>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</si>
  <si>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</si>
  <si>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</si>
  <si>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</si>
  <si>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</si>
  <si>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</si>
  <si>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</si>
  <si>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</si>
  <si>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</si>
  <si>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</si>
  <si>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</si>
  <si>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</si>
  <si>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</si>
  <si>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</si>
  <si>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</si>
  <si>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</si>
  <si>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</si>
  <si>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</si>
  <si>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</si>
  <si>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</si>
  <si>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</si>
  <si>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</si>
  <si>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</si>
  <si>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</si>
  <si>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</si>
  <si>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</si>
  <si>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</si>
  <si>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</si>
  <si>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</si>
  <si>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</si>
  <si>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</si>
  <si>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</si>
  <si>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</si>
  <si>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</si>
  <si>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</si>
  <si>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</si>
  <si>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</si>
  <si>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</si>
  <si>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</si>
  <si>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</si>
  <si>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</si>
  <si>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</si>
  <si>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</si>
  <si>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</si>
  <si>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</si>
  <si>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</si>
  <si>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</si>
  <si>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</si>
  <si>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</si>
  <si>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</si>
  <si>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</si>
  <si>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</si>
  <si>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</si>
  <si>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</si>
  <si>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</si>
  <si>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</si>
  <si>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</si>
  <si>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</si>
  <si>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</si>
  <si>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</si>
  <si>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</si>
  <si>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</si>
  <si>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</si>
  <si>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</si>
  <si>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</si>
  <si>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</si>
  <si>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</si>
  <si>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</si>
  <si>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</si>
  <si>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</si>
  <si>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</si>
  <si>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</si>
  <si>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</si>
  <si>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</si>
  <si>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</si>
  <si>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</si>
  <si>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</si>
  <si>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</si>
  <si>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</si>
  <si>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</si>
  <si>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</si>
  <si>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</si>
  <si>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</si>
  <si>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</si>
  <si>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</si>
  <si>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</si>
  <si>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</si>
  <si>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</si>
  <si>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</si>
  <si>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</si>
  <si>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</si>
  <si>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</si>
  <si>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</si>
  <si>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</si>
  <si>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</si>
  <si>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</si>
  <si>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</si>
  <si>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</si>
  <si>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</si>
  <si>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</si>
  <si>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</si>
  <si>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</si>
  <si>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</si>
  <si>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</si>
  <si>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</si>
  <si>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</si>
  <si>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</si>
  <si>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</si>
  <si>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</si>
  <si>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</si>
  <si>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</si>
  <si>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</si>
  <si>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</si>
  <si>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</si>
  <si>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</si>
  <si>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</si>
  <si>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</si>
  <si>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</si>
  <si>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</si>
  <si>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</si>
  <si>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</si>
  <si>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</si>
  <si>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</si>
  <si>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</si>
  <si>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</si>
  <si>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</si>
  <si>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</si>
  <si>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</si>
  <si>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</si>
  <si>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</si>
  <si>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</si>
  <si>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</si>
  <si>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</si>
  <si>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</si>
  <si>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</si>
  <si>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</si>
  <si>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</si>
  <si>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</si>
  <si>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</si>
  <si>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</si>
  <si>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</si>
  <si>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</si>
  <si>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</si>
  <si>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</si>
  <si>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</si>
  <si>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</si>
  <si>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</si>
  <si>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</si>
  <si>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</si>
  <si>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</si>
  <si>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</si>
  <si>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</si>
  <si>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</si>
  <si>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</si>
  <si>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</si>
  <si>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</si>
  <si>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</si>
  <si>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</si>
  <si>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</si>
  <si>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</si>
  <si>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</si>
  <si>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</si>
  <si>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</si>
  <si>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</si>
  <si>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</si>
  <si>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</si>
  <si>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</si>
  <si>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</si>
  <si>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</si>
  <si>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</si>
  <si>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</si>
  <si>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</si>
  <si>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</si>
  <si>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</si>
  <si>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</si>
  <si>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</si>
  <si>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</si>
  <si>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</si>
  <si>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</si>
  <si>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</si>
  <si>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</si>
  <si>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</si>
  <si>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</si>
  <si>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</si>
  <si>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</si>
  <si>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</si>
  <si>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</si>
  <si>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</si>
  <si>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</si>
  <si>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</si>
  <si>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</si>
  <si>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</si>
  <si>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</si>
  <si>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</si>
  <si>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</si>
  <si>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</si>
  <si>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</si>
  <si>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</si>
  <si>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</si>
  <si>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</si>
  <si>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</si>
  <si>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</si>
  <si>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</si>
  <si>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</si>
  <si>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</si>
  <si>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</si>
  <si>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</si>
  <si>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</si>
  <si>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</si>
  <si>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</si>
  <si>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</si>
  <si>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</si>
  <si>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</si>
  <si>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</si>
  <si>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</si>
  <si>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</si>
  <si>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</si>
  <si>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</si>
  <si>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</si>
  <si>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</si>
  <si>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</si>
  <si>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</si>
  <si>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</si>
  <si>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</si>
  <si>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</si>
  <si>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</si>
  <si>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</si>
  <si>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</si>
  <si>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</si>
  <si>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</si>
  <si>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</si>
  <si>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</si>
  <si>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</si>
  <si>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</si>
  <si>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</si>
  <si>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</si>
  <si>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</si>
  <si>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</si>
  <si>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</si>
  <si>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</si>
  <si>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</si>
  <si>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</si>
  <si>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</si>
  <si>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</si>
  <si>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</si>
  <si>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</si>
  <si>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</si>
  <si>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</si>
  <si>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</si>
  <si>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</si>
  <si>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</si>
  <si>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</si>
  <si>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</si>
  <si>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</si>
  <si>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</si>
  <si>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</si>
  <si>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</si>
  <si>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</si>
  <si>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</si>
  <si>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</si>
  <si>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</si>
  <si>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</si>
  <si>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</si>
  <si>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</si>
  <si>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</si>
  <si>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</si>
  <si>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</si>
  <si>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</si>
  <si>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</si>
  <si>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</si>
  <si>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</si>
  <si>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</si>
  <si>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</si>
  <si>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</si>
  <si>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</si>
  <si>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</si>
  <si>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</si>
  <si>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</si>
  <si>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</si>
  <si>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</si>
  <si>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</si>
  <si>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</si>
  <si>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</si>
  <si>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</si>
  <si>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</si>
  <si>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</si>
  <si>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</si>
  <si>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</si>
  <si>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</si>
  <si>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</si>
  <si>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</si>
  <si>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</si>
  <si>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</si>
  <si>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</si>
  <si>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</si>
  <si>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</si>
  <si>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</si>
  <si>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</si>
  <si>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</si>
  <si>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</si>
  <si>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</si>
  <si>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</si>
  <si>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</si>
  <si>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</si>
  <si>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</si>
  <si>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</si>
  <si>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</si>
  <si>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</si>
  <si>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</si>
  <si>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</si>
  <si>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</si>
  <si>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</si>
  <si>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</si>
  <si>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</si>
  <si>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</si>
  <si>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</si>
  <si>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</si>
  <si>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</si>
  <si>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</si>
  <si>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</si>
  <si>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</si>
  <si>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</si>
  <si>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</si>
  <si>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</si>
  <si>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</si>
  <si>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</si>
  <si>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</si>
  <si>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</si>
  <si>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</si>
  <si>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</si>
  <si>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</si>
  <si>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</si>
  <si>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</si>
  <si>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</si>
  <si>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</si>
  <si>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</si>
  <si>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</si>
  <si>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</si>
  <si>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</si>
  <si>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</si>
  <si>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</si>
  <si>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</si>
  <si>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</si>
  <si>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</si>
  <si>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</si>
  <si>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</si>
  <si>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</si>
  <si>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</si>
  <si>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</si>
  <si>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</si>
  <si>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</si>
  <si>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</si>
  <si>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</si>
  <si>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</si>
  <si>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</si>
  <si>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</si>
  <si>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</si>
  <si>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</si>
  <si>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</si>
  <si>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</si>
  <si>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</si>
  <si>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</si>
  <si>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</si>
  <si>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</si>
  <si>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</si>
  <si>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</si>
  <si>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</si>
  <si>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</si>
  <si>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</si>
  <si>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</si>
  <si>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</si>
  <si>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</si>
  <si>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</si>
  <si>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</si>
  <si>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</si>
  <si>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</si>
  <si>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</si>
  <si>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</si>
  <si>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</si>
  <si>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</si>
  <si>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</si>
  <si>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</si>
  <si>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</si>
  <si>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</si>
  <si>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</si>
  <si>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</si>
  <si>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</si>
  <si>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</si>
  <si>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</si>
  <si>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</si>
  <si>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</si>
  <si>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</si>
  <si>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</si>
  <si>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</si>
  <si>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</si>
  <si>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</si>
  <si>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</si>
  <si>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</si>
  <si>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</si>
  <si>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</si>
  <si>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</si>
  <si>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</si>
  <si>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</si>
  <si>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</si>
  <si>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</si>
  <si>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</si>
  <si>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</si>
  <si>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</si>
  <si>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</si>
  <si>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</si>
  <si>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</si>
  <si>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</si>
  <si>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</si>
  <si>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</si>
  <si>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</si>
  <si>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</si>
  <si>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</si>
  <si>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</si>
  <si>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</si>
  <si>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</si>
  <si>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</si>
  <si>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</si>
  <si>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</si>
  <si>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</si>
  <si>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</si>
  <si>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</si>
  <si>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</si>
  <si>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</si>
  <si>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</si>
  <si>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</si>
  <si>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</si>
  <si>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</si>
  <si>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</si>
  <si>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</si>
  <si>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</si>
  <si>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</si>
  <si>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</si>
  <si>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</si>
  <si>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</si>
  <si>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</si>
  <si>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</si>
  <si>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</si>
  <si>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</si>
  <si>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</si>
  <si>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</si>
  <si>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</si>
  <si>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</si>
  <si>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</si>
  <si>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</si>
  <si>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</si>
  <si>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</si>
  <si>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</si>
  <si>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</si>
  <si>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</si>
  <si>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</si>
  <si>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</si>
  <si>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</si>
  <si>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</si>
  <si>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</si>
  <si>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</si>
  <si>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</si>
  <si>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</si>
  <si>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</si>
  <si>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</si>
  <si>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</si>
  <si>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</si>
  <si>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</si>
  <si>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</si>
  <si>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</si>
  <si>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</si>
  <si>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</si>
  <si>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</si>
  <si>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</si>
  <si>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</si>
  <si>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</si>
  <si>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</si>
  <si>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</si>
  <si>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</si>
  <si>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</si>
  <si>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</si>
  <si>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</si>
  <si>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</si>
  <si>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</si>
  <si>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</si>
  <si>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</si>
  <si>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</si>
  <si>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</si>
  <si>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</si>
  <si>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</si>
  <si>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</si>
  <si>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</si>
  <si>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</si>
  <si>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</si>
  <si>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</si>
  <si>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</si>
  <si>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</si>
  <si>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</si>
  <si>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</si>
  <si>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</si>
  <si>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</si>
  <si>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</si>
  <si>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</si>
  <si>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</si>
  <si>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</si>
  <si>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</si>
  <si>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</si>
  <si>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</si>
  <si>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</si>
  <si>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</si>
  <si>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</si>
  <si>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</si>
  <si>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</si>
  <si>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</si>
  <si>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</si>
  <si>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</si>
  <si>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</si>
  <si>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</si>
  <si>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</si>
  <si>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</si>
  <si>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</si>
  <si>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</si>
  <si>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</si>
  <si>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</si>
  <si>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</si>
  <si>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</si>
  <si>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</si>
  <si>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</si>
  <si>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</si>
  <si>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</si>
  <si>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</si>
  <si>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</si>
  <si>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</si>
  <si>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</si>
  <si>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</si>
  <si>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</si>
  <si>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</si>
  <si>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</si>
  <si>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</si>
  <si>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</si>
  <si>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</si>
  <si>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</si>
  <si>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</si>
  <si>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</si>
  <si>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</si>
  <si>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</si>
  <si>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</si>
  <si>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</si>
  <si>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</si>
  <si>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</si>
  <si>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</si>
  <si>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</si>
  <si>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</si>
  <si>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</si>
  <si>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</si>
  <si>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</si>
  <si>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</si>
  <si>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</si>
  <si>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</si>
  <si>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</si>
  <si>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</si>
  <si>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</si>
  <si>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</si>
  <si>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</si>
  <si>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</si>
  <si>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</si>
  <si>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</si>
  <si>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</si>
  <si>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</si>
  <si>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</si>
  <si>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</si>
  <si>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</si>
  <si>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</si>
  <si>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</si>
  <si>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</si>
  <si>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</si>
  <si>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</si>
  <si>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</si>
  <si>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</si>
  <si>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</si>
  <si>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</si>
  <si>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</si>
  <si>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</si>
  <si>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</si>
  <si>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</si>
  <si>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</si>
  <si>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</si>
  <si>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</si>
  <si>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</si>
  <si>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</si>
  <si>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</si>
  <si>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</si>
  <si>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</si>
  <si>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</si>
  <si>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</si>
  <si>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</si>
  <si>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</si>
  <si>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</si>
  <si>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</si>
  <si>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</si>
  <si>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</si>
  <si>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</si>
  <si>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</si>
  <si>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</si>
  <si>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</si>
  <si>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</si>
  <si>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</si>
  <si>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</si>
  <si>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</si>
  <si>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</si>
  <si>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</si>
  <si>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</si>
  <si>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</si>
  <si>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</si>
  <si>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</si>
  <si>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</si>
  <si>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</si>
  <si>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</si>
  <si>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</si>
  <si>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</si>
  <si>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</si>
  <si>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</si>
  <si>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</si>
  <si>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</si>
  <si>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</si>
  <si>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</si>
  <si>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</si>
  <si>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</si>
  <si>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</si>
  <si>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</si>
  <si>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</si>
  <si>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</si>
  <si>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</si>
  <si>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</si>
  <si>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</si>
  <si>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</si>
  <si>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</si>
  <si>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</si>
  <si>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</si>
  <si>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</si>
  <si>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</si>
  <si>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</si>
  <si>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</si>
  <si>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</si>
  <si>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</si>
  <si>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</si>
  <si>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</si>
  <si>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</si>
  <si>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</si>
  <si>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</si>
  <si>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</si>
  <si>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</si>
  <si>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</si>
  <si>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</si>
  <si>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</si>
  <si>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</si>
  <si>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</si>
  <si>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</si>
  <si>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</si>
  <si>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</si>
  <si>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</si>
  <si>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</si>
  <si>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</si>
  <si>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</si>
  <si>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</si>
  <si>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</si>
  <si>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</si>
  <si>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</si>
  <si>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</si>
  <si>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</si>
  <si>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</si>
  <si>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</si>
  <si>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</si>
  <si>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</si>
  <si>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</si>
  <si>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</si>
  <si>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</si>
  <si>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</si>
  <si>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</si>
  <si>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</si>
  <si>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</si>
  <si>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</si>
  <si>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</si>
  <si>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</si>
  <si>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</si>
  <si>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</si>
  <si>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</si>
  <si>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</si>
  <si>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</si>
  <si>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</si>
  <si>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</si>
  <si>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</si>
  <si>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</si>
  <si>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</si>
  <si>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</si>
  <si>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</si>
  <si>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</si>
  <si>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</si>
  <si>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</si>
  <si>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</si>
  <si>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</si>
  <si>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</si>
  <si>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</si>
  <si>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</si>
  <si>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</si>
  <si>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</si>
  <si>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</si>
  <si>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</si>
  <si>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</si>
  <si>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</si>
  <si>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</si>
  <si>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</si>
  <si>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</si>
  <si>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</si>
  <si>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</si>
  <si>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</si>
  <si>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</si>
  <si>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</si>
  <si>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</si>
  <si>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</si>
  <si>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</si>
  <si>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</si>
  <si>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</si>
  <si>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</si>
  <si>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</si>
  <si>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</si>
  <si>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</si>
  <si>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</si>
  <si>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</si>
  <si>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</si>
  <si>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</si>
  <si>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</si>
  <si>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</si>
  <si>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</si>
  <si>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</si>
  <si>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</si>
  <si>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</si>
  <si>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</si>
  <si>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</si>
  <si>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</si>
  <si>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</si>
  <si>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</si>
  <si>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</si>
  <si>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</si>
  <si>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</si>
  <si>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</si>
  <si>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</si>
  <si>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</si>
  <si>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</si>
  <si>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</si>
  <si>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</si>
  <si>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</si>
  <si>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</si>
  <si>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</si>
  <si>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</si>
  <si>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</si>
  <si>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</si>
  <si>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</si>
  <si>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</si>
  <si>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</si>
  <si>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</si>
  <si>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</si>
  <si>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</si>
  <si>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</si>
  <si>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</si>
  <si>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</si>
  <si>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</si>
  <si>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</si>
  <si>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</si>
  <si>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</si>
  <si>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</si>
  <si>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</si>
  <si>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</si>
  <si>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</si>
  <si>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</si>
  <si>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</si>
  <si>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</si>
  <si>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</si>
  <si>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</si>
  <si>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</si>
  <si>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</si>
  <si>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</si>
  <si>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</si>
  <si>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</si>
  <si>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</si>
  <si>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</si>
  <si>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</si>
  <si>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</si>
  <si>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</si>
  <si>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</si>
  <si>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</si>
  <si>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</si>
  <si>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</si>
  <si>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</si>
  <si>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</si>
  <si>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</si>
  <si>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</si>
  <si>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</si>
  <si>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</si>
  <si>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</si>
  <si>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</si>
  <si>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</si>
  <si>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</si>
  <si>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</si>
  <si>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</si>
  <si>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</si>
  <si>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</si>
  <si>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</si>
  <si>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</si>
  <si>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</si>
  <si>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</si>
  <si>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</si>
  <si>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</si>
  <si>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</si>
  <si>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</si>
  <si>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</si>
  <si>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</si>
  <si>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</si>
  <si>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</si>
  <si>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</si>
  <si>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</si>
  <si>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</si>
  <si>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</si>
  <si>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</si>
  <si>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</si>
  <si>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</si>
  <si>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</si>
  <si>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</si>
  <si>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</si>
  <si>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</si>
  <si>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</si>
  <si>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</si>
  <si>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</si>
  <si>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</si>
  <si>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</si>
  <si>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</si>
  <si>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</si>
  <si>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</si>
  <si>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</si>
  <si>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</si>
  <si>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</si>
  <si>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</si>
  <si>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</si>
  <si>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</si>
  <si>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</si>
  <si>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</si>
  <si>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</si>
  <si>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</si>
  <si>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</si>
  <si>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</si>
  <si>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</si>
  <si>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</si>
  <si>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</si>
  <si>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</si>
  <si>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</si>
  <si>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</si>
  <si>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</si>
  <si>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</si>
  <si>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</si>
  <si>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</si>
  <si>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</si>
  <si>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</si>
  <si>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</si>
  <si>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</si>
  <si>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</si>
  <si>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</si>
  <si>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</si>
  <si>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</si>
  <si>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</si>
  <si>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</si>
  <si>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</si>
  <si>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</si>
  <si>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</si>
  <si>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</si>
  <si>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</si>
  <si>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</si>
  <si>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</si>
  <si>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</si>
  <si>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</si>
  <si>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</si>
  <si>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</si>
  <si>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</si>
  <si>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</si>
  <si>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</si>
  <si>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</si>
  <si>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</si>
  <si>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</si>
  <si>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</si>
  <si>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</si>
  <si>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</si>
  <si>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</si>
  <si>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</si>
  <si>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</si>
  <si>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</si>
  <si>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</si>
  <si>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</si>
  <si>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</si>
  <si>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</si>
  <si>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</si>
  <si>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</si>
  <si>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</si>
  <si>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</si>
  <si>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</si>
  <si>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</si>
  <si>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</si>
  <si>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</si>
  <si>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</si>
  <si>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</si>
  <si>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</si>
  <si>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</si>
  <si>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</si>
  <si>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</si>
  <si>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</si>
  <si>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</si>
  <si>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</si>
  <si>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</si>
  <si>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</si>
  <si>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</si>
  <si>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</si>
  <si>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</si>
  <si>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</si>
  <si>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</si>
  <si>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</si>
  <si>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</si>
  <si>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</si>
  <si>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</si>
  <si>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</si>
  <si>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</si>
  <si>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</si>
  <si>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</si>
  <si>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</si>
  <si>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</si>
  <si>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</si>
  <si>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</si>
  <si>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</si>
  <si>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</si>
  <si>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</si>
  <si>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</si>
  <si>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</si>
  <si>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</si>
  <si>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</si>
  <si>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</si>
  <si>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</si>
  <si>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</si>
  <si>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</si>
  <si>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</si>
  <si>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</si>
  <si>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</si>
  <si>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</si>
  <si>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</si>
  <si>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</si>
  <si>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</si>
  <si>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</si>
  <si>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</si>
  <si>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</si>
  <si>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</si>
  <si>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</si>
  <si>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</si>
  <si>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</si>
  <si>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</si>
  <si>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</si>
  <si>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</si>
  <si>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</si>
  <si>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</si>
  <si>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</si>
  <si>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</si>
  <si>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</si>
  <si>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</si>
  <si>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</si>
  <si>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</si>
  <si>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</si>
  <si>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</si>
  <si>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</si>
  <si>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</si>
  <si>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</si>
  <si>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</si>
  <si>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</si>
  <si>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</si>
  <si>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</si>
  <si>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</si>
  <si>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</si>
  <si>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</si>
  <si>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</si>
  <si>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</si>
  <si>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</si>
  <si>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</si>
  <si>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</si>
  <si>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</si>
  <si>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</si>
  <si>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</si>
  <si>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</si>
  <si>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</si>
  <si>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</si>
  <si>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</si>
  <si>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</si>
  <si>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</si>
  <si>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</si>
  <si>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</si>
  <si>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</si>
  <si>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</si>
  <si>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</si>
  <si>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</si>
  <si>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</si>
  <si>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</si>
  <si>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</si>
  <si>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</si>
  <si>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</si>
  <si>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</si>
  <si>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</si>
  <si>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</si>
  <si>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</si>
  <si>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</si>
  <si>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</si>
  <si>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</si>
  <si>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</si>
  <si>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</si>
  <si>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</si>
  <si>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</si>
  <si>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</si>
  <si>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</si>
  <si>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</si>
  <si>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</si>
  <si>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</si>
  <si>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</si>
  <si>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</si>
  <si>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</si>
  <si>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</si>
  <si>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</si>
  <si>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</si>
  <si>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</si>
  <si>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</si>
  <si>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</si>
  <si>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</si>
  <si>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</si>
  <si>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</si>
  <si>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</si>
  <si>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</si>
  <si>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</si>
  <si>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</si>
  <si>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</si>
  <si>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</si>
  <si>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</si>
  <si>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</si>
  <si>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</si>
  <si>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</si>
  <si>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</si>
  <si>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</si>
  <si>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</si>
  <si>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</si>
  <si>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</si>
  <si>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</si>
  <si>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</si>
  <si>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</si>
  <si>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</si>
  <si>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</si>
  <si>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</si>
  <si>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</si>
  <si>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</si>
  <si>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</si>
  <si>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</si>
  <si>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</si>
  <si>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</si>
  <si>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</si>
  <si>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</si>
  <si>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</si>
  <si>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</si>
  <si>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</si>
  <si>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</si>
  <si>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</si>
  <si>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</si>
  <si>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</si>
  <si>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</si>
  <si>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</si>
  <si>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</si>
  <si>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</si>
  <si>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</si>
  <si>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</si>
  <si>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</si>
  <si>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</si>
  <si>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</si>
  <si>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</si>
  <si>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</si>
  <si>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</si>
  <si>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</si>
  <si>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</si>
  <si>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</si>
  <si>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</si>
  <si>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</si>
  <si>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</si>
  <si>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</si>
  <si>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</si>
  <si>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</si>
  <si>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</si>
  <si>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</si>
  <si>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</si>
  <si>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</si>
  <si>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</si>
  <si>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</si>
  <si>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</si>
  <si>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</si>
  <si>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</si>
  <si>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</si>
  <si>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</si>
  <si>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</si>
  <si>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</si>
  <si>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</si>
  <si>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</si>
  <si>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</si>
  <si>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</si>
  <si>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</si>
  <si>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</si>
  <si>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</si>
  <si>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</si>
  <si>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</si>
  <si>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</si>
  <si>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</si>
  <si>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</si>
  <si>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</si>
  <si>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</si>
  <si>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</si>
  <si>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</si>
  <si>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</si>
  <si>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</si>
  <si>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</si>
  <si>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</si>
  <si>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</si>
  <si>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</si>
  <si>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</si>
  <si>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</si>
  <si>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</si>
  <si>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</si>
  <si>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</si>
  <si>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</si>
  <si>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</si>
  <si>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</si>
  <si>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</si>
  <si>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</si>
  <si>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</si>
  <si>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</si>
  <si>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</si>
  <si>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</si>
  <si>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</si>
  <si>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</si>
  <si>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</si>
  <si>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</si>
  <si>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</si>
  <si>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</si>
  <si>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</si>
  <si>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</si>
  <si>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</si>
  <si>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</si>
  <si>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</si>
  <si>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</si>
  <si>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</si>
  <si>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</si>
  <si>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</si>
  <si>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</si>
  <si>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</si>
  <si>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</si>
  <si>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</si>
  <si>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</si>
  <si>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</si>
  <si>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</si>
  <si>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</si>
  <si>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</si>
  <si>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</si>
  <si>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</si>
  <si>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</si>
  <si>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</si>
  <si>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</si>
  <si>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</si>
  <si>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</si>
  <si>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</si>
  <si>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</si>
  <si>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</si>
  <si>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</si>
  <si>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</si>
  <si>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</si>
  <si>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</si>
  <si>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</si>
  <si>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</si>
  <si>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</si>
  <si>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</si>
  <si>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</si>
  <si>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</si>
  <si>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</si>
  <si>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</si>
  <si>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</si>
  <si>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</si>
  <si>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</si>
  <si>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</si>
  <si>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</si>
  <si>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</si>
  <si>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</si>
  <si>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</si>
  <si>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</si>
  <si>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</si>
  <si>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</si>
  <si>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</si>
  <si>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</si>
  <si>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</si>
  <si>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</si>
  <si>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</si>
  <si>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</si>
  <si>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</si>
  <si>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</si>
  <si>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</si>
  <si>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</si>
  <si>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</si>
  <si>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</si>
  <si>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</si>
  <si>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</si>
  <si>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</si>
  <si>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</si>
  <si>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</si>
  <si>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</si>
  <si>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</si>
  <si>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</si>
  <si>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</si>
  <si>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</si>
  <si>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</si>
  <si>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</si>
  <si>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</si>
  <si>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</si>
  <si>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</si>
  <si>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</si>
  <si>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</si>
  <si>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</si>
  <si>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</si>
  <si>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</si>
  <si>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</si>
  <si>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</si>
  <si>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</si>
  <si>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</si>
  <si>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</si>
  <si>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</si>
  <si>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</si>
  <si>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</si>
  <si>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</si>
  <si>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</si>
  <si>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</si>
  <si>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</si>
  <si>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</si>
  <si>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</si>
  <si>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</si>
  <si>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</si>
  <si>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</si>
  <si>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</si>
  <si>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</si>
  <si>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</si>
  <si>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</si>
  <si>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</si>
  <si>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</si>
  <si>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</si>
  <si>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</si>
  <si>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</si>
  <si>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</si>
  <si>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</si>
  <si>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</si>
  <si>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</si>
  <si>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</si>
  <si>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</si>
  <si>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</si>
  <si>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</si>
  <si>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</si>
  <si>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</si>
  <si>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</si>
  <si>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</si>
  <si>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</si>
  <si>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</si>
  <si>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</si>
  <si>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</si>
  <si>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</si>
  <si>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</si>
  <si>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</si>
  <si>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</si>
  <si>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</si>
  <si>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</si>
  <si>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</si>
  <si>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</si>
  <si>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</si>
  <si>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</si>
  <si>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</si>
  <si>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</si>
  <si>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</si>
  <si>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</si>
  <si>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</si>
  <si>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</si>
  <si>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</si>
  <si>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</si>
  <si>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</si>
  <si>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</si>
  <si>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</si>
  <si>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</si>
  <si>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</si>
  <si>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</si>
  <si>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</si>
  <si>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</si>
  <si>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</si>
  <si>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</si>
  <si>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</si>
  <si>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</si>
  <si>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</si>
  <si>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</si>
  <si>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</si>
  <si>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</si>
  <si>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</si>
  <si>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</si>
  <si>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</si>
  <si>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</si>
  <si>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</si>
  <si>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</si>
  <si>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</si>
  <si>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</si>
  <si>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</si>
  <si>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</si>
  <si>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</si>
  <si>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</si>
  <si>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</si>
  <si>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</si>
  <si>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</si>
  <si>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</si>
  <si>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</si>
  <si>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</si>
  <si>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</si>
  <si>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</si>
  <si>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</si>
  <si>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</si>
  <si>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</si>
  <si>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</si>
  <si>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</si>
  <si>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</si>
  <si>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</si>
  <si>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</si>
  <si>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</si>
  <si>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</si>
  <si>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</si>
  <si>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</si>
  <si>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</si>
  <si>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</si>
  <si>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</si>
  <si>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</si>
  <si>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</si>
  <si>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</si>
  <si>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</si>
  <si>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</si>
  <si>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</si>
  <si>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</si>
  <si>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</si>
  <si>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</si>
  <si>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</si>
  <si>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</si>
  <si>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</si>
  <si>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</si>
  <si>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</si>
  <si>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</si>
  <si>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</si>
  <si>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</si>
  <si>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</si>
  <si>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</si>
  <si>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</si>
  <si>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</si>
  <si>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</si>
  <si>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</si>
  <si>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</si>
  <si>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</si>
  <si>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</si>
  <si>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</si>
  <si>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</si>
  <si>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</si>
  <si>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</si>
  <si>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</si>
  <si>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</si>
  <si>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</si>
  <si>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</si>
  <si>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</si>
  <si>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</si>
  <si>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</si>
  <si>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</si>
  <si>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</si>
  <si>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</si>
  <si>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</si>
  <si>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</si>
  <si>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</si>
  <si>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</si>
  <si>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</si>
  <si>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</si>
  <si>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</si>
  <si>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</si>
  <si>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</si>
  <si>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</si>
  <si>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</si>
  <si>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</si>
  <si>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</si>
  <si>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</si>
  <si>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</si>
  <si>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</si>
  <si>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</si>
  <si>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</si>
  <si>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</si>
  <si>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</si>
  <si>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</si>
  <si>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</si>
  <si>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</si>
  <si>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</si>
  <si>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</si>
  <si>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</si>
  <si>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</si>
  <si>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</si>
  <si>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</si>
  <si>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</si>
  <si>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</si>
  <si>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</si>
  <si>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</si>
  <si>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</si>
  <si>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</si>
  <si>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</si>
  <si>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</si>
  <si>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</si>
  <si>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</si>
  <si>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</si>
  <si>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</si>
  <si>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</si>
  <si>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</si>
  <si>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</si>
  <si>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</si>
  <si>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</si>
  <si>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</si>
  <si>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</si>
  <si>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</si>
  <si>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</si>
  <si>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</si>
  <si>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</si>
  <si>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</si>
  <si>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</si>
  <si>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</si>
  <si>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</si>
  <si>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</si>
  <si>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</si>
  <si>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</si>
  <si>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</si>
  <si>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</si>
  <si>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</si>
  <si>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</si>
  <si>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</si>
  <si>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</si>
  <si>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</si>
  <si>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</si>
  <si>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</si>
  <si>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</si>
  <si>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</si>
  <si>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</si>
  <si>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</si>
  <si>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</si>
  <si>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</si>
  <si>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</si>
  <si>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</si>
  <si>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</si>
  <si>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</si>
  <si>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</si>
  <si>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</si>
  <si>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</si>
  <si>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</si>
  <si>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</si>
  <si>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</si>
  <si>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</si>
  <si>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</si>
  <si>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</si>
  <si>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</si>
  <si>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</si>
  <si>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</si>
  <si>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</si>
  <si>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</si>
  <si>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</si>
  <si>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</si>
  <si>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</si>
  <si>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</si>
  <si>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</si>
  <si>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</si>
  <si>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</si>
  <si>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</si>
  <si>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</si>
  <si>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</si>
  <si>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</si>
  <si>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</si>
  <si>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</si>
  <si>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</si>
  <si>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</si>
  <si>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</si>
  <si>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</si>
  <si>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</si>
  <si>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</si>
  <si>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</si>
  <si>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</si>
  <si>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</si>
  <si>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</si>
  <si>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</si>
  <si>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</si>
  <si>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</si>
  <si>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</si>
  <si>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</si>
  <si>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</si>
  <si>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</si>
  <si>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</si>
  <si>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</si>
  <si>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</si>
  <si>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</si>
  <si>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</si>
  <si>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</si>
  <si>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</si>
  <si>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</si>
  <si>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</si>
  <si>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</si>
  <si>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</si>
  <si>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</si>
  <si>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</si>
  <si>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</si>
  <si>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</si>
  <si>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</si>
  <si>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</si>
  <si>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</si>
  <si>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</si>
  <si>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</si>
  <si>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</si>
  <si>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</si>
  <si>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</si>
  <si>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</si>
  <si>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</si>
  <si>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</si>
  <si>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</si>
  <si>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</si>
  <si>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</si>
  <si>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</si>
  <si>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</si>
  <si>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</si>
  <si>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</si>
  <si>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</si>
  <si>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</si>
  <si>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</si>
  <si>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</si>
  <si>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</si>
  <si>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</si>
  <si>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</si>
  <si>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</si>
  <si>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</si>
  <si>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</si>
  <si>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</si>
  <si>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</si>
  <si>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</si>
  <si>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</si>
  <si>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</si>
  <si>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</si>
  <si>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</si>
  <si>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</si>
  <si>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</si>
  <si>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</si>
  <si>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</si>
  <si>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</si>
  <si>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</si>
  <si>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</si>
  <si>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</si>
  <si>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</si>
  <si>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</si>
  <si>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</si>
  <si>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</si>
  <si>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</si>
  <si>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</si>
  <si>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</si>
  <si>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</si>
  <si>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</si>
  <si>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</si>
  <si>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</si>
  <si>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</si>
  <si>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</si>
  <si>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</si>
  <si>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</si>
  <si>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</si>
  <si>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</si>
  <si>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</si>
  <si>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</si>
  <si>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</si>
  <si>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</si>
  <si>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</si>
  <si>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</si>
  <si>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</si>
  <si>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</si>
  <si>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</si>
  <si>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</si>
  <si>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</si>
  <si>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</si>
  <si>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</si>
  <si>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</si>
  <si>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</si>
  <si>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</si>
  <si>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</si>
  <si>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</si>
  <si>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</si>
  <si>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</si>
  <si>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</si>
  <si>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</si>
  <si>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</si>
  <si>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</si>
  <si>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</si>
  <si>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</si>
  <si>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</si>
  <si>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</si>
  <si>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</si>
  <si>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</si>
  <si>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</si>
  <si>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</si>
  <si>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</si>
  <si>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</si>
  <si>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</si>
  <si>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</si>
  <si>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</si>
  <si>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</si>
  <si>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</si>
  <si>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</si>
  <si>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</si>
  <si>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</si>
  <si>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</si>
  <si>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</si>
  <si>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</si>
  <si>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</si>
  <si>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</si>
  <si>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</si>
  <si>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</si>
  <si>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</si>
  <si>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</si>
  <si>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</si>
  <si>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</si>
  <si>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</si>
  <si>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</si>
  <si>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</si>
  <si>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</si>
  <si>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</si>
  <si>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</si>
  <si>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</si>
  <si>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</si>
  <si>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</si>
  <si>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</si>
  <si>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</si>
  <si>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</si>
  <si>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</si>
  <si>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</si>
  <si>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</si>
  <si>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</si>
  <si>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</si>
  <si>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</si>
  <si>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</si>
  <si>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</si>
  <si>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</si>
  <si>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</si>
  <si>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</si>
  <si>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</si>
  <si>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</si>
  <si>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</si>
  <si>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</si>
  <si>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</si>
  <si>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</si>
  <si>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</si>
  <si>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</si>
  <si>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</si>
  <si>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</si>
  <si>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</si>
  <si>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</si>
  <si>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</si>
  <si>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</si>
  <si>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</si>
  <si>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</si>
  <si>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</si>
  <si>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</si>
  <si>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</si>
  <si>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</si>
  <si>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</si>
  <si>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</si>
  <si>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</si>
  <si>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</si>
  <si>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</si>
  <si>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</si>
  <si>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</si>
  <si>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</si>
  <si>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</si>
  <si>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</si>
  <si>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</si>
  <si>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</si>
  <si>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</si>
  <si>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</si>
  <si>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</si>
  <si>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</si>
  <si>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</si>
  <si>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</si>
  <si>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</si>
  <si>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</si>
  <si>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</si>
  <si>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</si>
  <si>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</si>
  <si>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</si>
  <si>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</si>
  <si>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</si>
  <si>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</si>
  <si>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</si>
  <si>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</si>
  <si>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</si>
  <si>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</si>
  <si>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</si>
  <si>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</si>
  <si>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</si>
  <si>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</si>
  <si>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</si>
  <si>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</si>
  <si>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</si>
  <si>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</si>
  <si>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</si>
  <si>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</si>
  <si>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</si>
  <si>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</si>
  <si>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</si>
  <si>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</si>
  <si>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</si>
  <si>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</si>
  <si>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</si>
  <si>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</si>
  <si>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</si>
  <si>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</si>
  <si>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</si>
  <si>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</si>
  <si>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</si>
  <si>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</si>
  <si>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</si>
  <si>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</si>
  <si>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</si>
  <si>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</si>
  <si>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</si>
  <si>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</si>
  <si>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</si>
  <si>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</si>
  <si>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</si>
  <si>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</si>
  <si>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</si>
  <si>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</si>
  <si>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</si>
  <si>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</si>
  <si>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</si>
  <si>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</si>
  <si>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</si>
  <si>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</si>
  <si>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</si>
  <si>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</si>
  <si>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</si>
  <si>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</si>
  <si>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</si>
  <si>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</si>
  <si>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</si>
  <si>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</si>
  <si>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</si>
  <si>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</si>
  <si>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</si>
  <si>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</si>
  <si>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</si>
  <si>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</si>
  <si>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</si>
  <si>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</si>
  <si>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</si>
  <si>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</si>
  <si>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</si>
  <si>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</si>
  <si>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</si>
  <si>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</si>
  <si>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</si>
  <si>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</si>
  <si>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</si>
  <si>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</si>
  <si>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</si>
  <si>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</si>
  <si>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</si>
  <si>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</si>
  <si>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</si>
  <si>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</si>
  <si>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</si>
  <si>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</si>
  <si>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</si>
  <si>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</si>
  <si>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</si>
  <si>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</si>
  <si>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</si>
  <si>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</si>
  <si>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</si>
  <si>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</si>
  <si>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</si>
  <si>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</si>
  <si>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</si>
  <si>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</si>
  <si>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</si>
  <si>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</si>
  <si>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</si>
  <si>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</si>
  <si>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</si>
  <si>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</si>
  <si>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</si>
  <si>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</si>
  <si>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</si>
  <si>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</si>
  <si>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</si>
  <si>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</si>
  <si>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</si>
  <si>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</si>
  <si>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</si>
  <si>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</si>
  <si>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</si>
  <si>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</si>
  <si>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</si>
  <si>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</si>
  <si>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</si>
  <si>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</si>
  <si>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</si>
  <si>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</si>
  <si>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</si>
  <si>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</si>
  <si>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</si>
  <si>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</si>
  <si>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</si>
  <si>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</si>
  <si>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</si>
  <si>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</si>
  <si>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</si>
  <si>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</si>
  <si>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</si>
  <si>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</si>
  <si>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</si>
  <si>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</si>
  <si>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</si>
  <si>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</si>
  <si>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</si>
  <si>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</si>
  <si>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</si>
  <si>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</si>
  <si>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</si>
  <si>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</si>
  <si>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</si>
  <si>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</si>
  <si>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</si>
  <si>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</si>
  <si>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</si>
  <si>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</si>
  <si>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</si>
  <si>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</si>
  <si>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</si>
  <si>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</si>
  <si>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</si>
  <si>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</si>
  <si>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</si>
  <si>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</si>
  <si>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</si>
  <si>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</si>
  <si>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</si>
  <si>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</si>
  <si>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</si>
  <si>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</si>
  <si>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</si>
  <si>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</si>
  <si>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</si>
  <si>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</si>
  <si>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</si>
  <si>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</si>
  <si>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</si>
  <si>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</si>
  <si>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</si>
  <si>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</si>
  <si>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</si>
  <si>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</si>
  <si>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</si>
  <si>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</si>
  <si>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</si>
  <si>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</si>
  <si>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</si>
  <si>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</si>
  <si>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</si>
  <si>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</si>
  <si>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</si>
  <si>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</si>
  <si>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</si>
  <si>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</si>
  <si>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</si>
  <si>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</si>
  <si>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</si>
  <si>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</si>
  <si>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</si>
  <si>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</si>
  <si>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</si>
  <si>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</si>
  <si>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</si>
  <si>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</si>
  <si>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</si>
  <si>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</si>
  <si>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</si>
  <si>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</si>
  <si>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</si>
  <si>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</si>
  <si>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</si>
  <si>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</si>
  <si>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</si>
  <si>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</si>
  <si>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</si>
  <si>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</si>
  <si>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</si>
  <si>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</si>
  <si>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</si>
  <si>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</si>
  <si>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</si>
  <si>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</si>
  <si>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</si>
  <si>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</si>
  <si>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</si>
  <si>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</si>
  <si>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</si>
  <si>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</si>
  <si>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</si>
  <si>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</si>
  <si>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</si>
  <si>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</si>
  <si>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</si>
  <si>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</si>
  <si>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</si>
  <si>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</si>
  <si>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</si>
  <si>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</si>
  <si>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</si>
  <si>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</si>
  <si>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</si>
  <si>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</si>
  <si>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</si>
  <si>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</si>
  <si>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</si>
  <si>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</si>
  <si>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</si>
  <si>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</si>
  <si>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</si>
  <si>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</si>
  <si>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</si>
  <si>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</si>
  <si>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</si>
  <si>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</si>
  <si>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</si>
  <si>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</si>
  <si>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</si>
  <si>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</si>
  <si>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</si>
  <si>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</si>
  <si>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</si>
  <si>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</si>
  <si>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</si>
  <si>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</si>
  <si>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</si>
  <si>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</si>
  <si>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</si>
  <si>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</si>
  <si>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</si>
  <si>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</si>
  <si>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</si>
  <si>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</si>
  <si>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</si>
  <si>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</si>
  <si>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</si>
  <si>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</si>
  <si>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</si>
  <si>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</si>
  <si>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</si>
  <si>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</si>
  <si>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</si>
  <si>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</si>
  <si>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</si>
  <si>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</si>
  <si>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</si>
  <si>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</si>
  <si>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</si>
  <si>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</si>
  <si>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</si>
  <si>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</si>
  <si>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</si>
  <si>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</si>
  <si>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</si>
  <si>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</si>
  <si>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</si>
  <si>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</si>
  <si>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</si>
  <si>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</si>
  <si>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</si>
  <si>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</si>
  <si>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</si>
  <si>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</si>
  <si>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</si>
  <si>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</si>
  <si>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</si>
  <si>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</si>
  <si>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</si>
  <si>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</si>
  <si>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</si>
  <si>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</si>
  <si>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</si>
  <si>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</si>
  <si>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</si>
  <si>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</si>
  <si>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</si>
  <si>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</si>
  <si>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</si>
  <si>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</si>
  <si>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</si>
  <si>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</si>
  <si>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</si>
  <si>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</si>
  <si>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</si>
  <si>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</si>
  <si>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</si>
  <si>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</si>
  <si>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</si>
  <si>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</si>
  <si>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</si>
  <si>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</si>
  <si>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</si>
  <si>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</si>
  <si>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</si>
  <si>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</si>
  <si>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</si>
  <si>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</si>
  <si>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</si>
  <si>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</si>
  <si>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</si>
  <si>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</si>
  <si>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</si>
  <si>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</si>
  <si>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</si>
  <si>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</si>
  <si>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</si>
  <si>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</si>
  <si>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</si>
  <si>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</si>
  <si>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</si>
  <si>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</si>
  <si>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</si>
  <si>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</si>
  <si>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</si>
  <si>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</si>
  <si>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</si>
  <si>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</si>
  <si>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</si>
  <si>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</si>
  <si>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</si>
  <si>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</si>
  <si>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</si>
  <si>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</si>
  <si>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</si>
  <si>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</si>
  <si>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</si>
  <si>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</si>
  <si>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</si>
  <si>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</si>
  <si>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</si>
  <si>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</si>
  <si>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</si>
  <si>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</si>
  <si>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</si>
  <si>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</si>
  <si>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</si>
  <si>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</si>
  <si>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</si>
  <si>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</si>
  <si>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</si>
  <si>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</si>
  <si>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</si>
  <si>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</si>
  <si>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</si>
  <si>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</si>
  <si>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</si>
  <si>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</si>
  <si>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</si>
  <si>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</si>
  <si>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</si>
  <si>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</si>
  <si>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</si>
  <si>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</si>
  <si>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</si>
  <si>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</si>
  <si>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</si>
  <si>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</si>
  <si>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</si>
  <si>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</si>
  <si>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</si>
  <si>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</si>
  <si>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</si>
  <si>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</si>
  <si>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</si>
  <si>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</si>
  <si>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</si>
  <si>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</si>
  <si>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</si>
  <si>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</si>
  <si>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</si>
  <si>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</si>
  <si>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</si>
  <si>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</si>
  <si>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</si>
  <si>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</si>
  <si>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</si>
  <si>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</si>
  <si>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</si>
  <si>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</si>
  <si>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</si>
  <si>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</si>
  <si>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</si>
  <si>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</si>
  <si>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</si>
  <si>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</si>
  <si>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</si>
  <si>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</si>
  <si>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</si>
  <si>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</si>
  <si>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</si>
  <si>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</si>
  <si>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</si>
  <si>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</si>
  <si>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</si>
  <si>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</si>
  <si>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</si>
  <si>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</si>
  <si>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</si>
  <si>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</si>
  <si>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</si>
  <si>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</si>
  <si>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</si>
  <si>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</si>
  <si>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</si>
  <si>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</si>
  <si>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</si>
  <si>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</si>
  <si>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</si>
  <si>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</si>
  <si>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</si>
  <si>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</si>
  <si>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</si>
  <si>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</si>
  <si>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</si>
  <si>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</si>
  <si>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</si>
  <si>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</si>
  <si>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</si>
  <si>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</si>
  <si>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</si>
  <si>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</si>
  <si>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</si>
  <si>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</si>
  <si>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</si>
  <si>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</si>
  <si>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</si>
  <si>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</si>
  <si>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</si>
  <si>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</si>
  <si>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</si>
  <si>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</si>
  <si>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</si>
  <si>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</si>
  <si>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</si>
  <si>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</si>
  <si>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</si>
  <si>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</si>
  <si>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</si>
  <si>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</si>
  <si>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</si>
  <si>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</si>
  <si>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</si>
  <si>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</si>
  <si>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</si>
  <si>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</si>
  <si>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</si>
  <si>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</si>
  <si>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</si>
  <si>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</si>
  <si>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</si>
  <si>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</si>
  <si>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</si>
  <si>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</si>
  <si>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</si>
  <si>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</si>
  <si>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</si>
  <si>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</si>
  <si>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</si>
  <si>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</si>
  <si>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</si>
  <si>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</si>
  <si>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</si>
  <si>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</si>
  <si>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</si>
  <si>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</si>
  <si>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</si>
  <si>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</si>
  <si>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</si>
  <si>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</si>
  <si>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</si>
  <si>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</si>
  <si>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</si>
  <si>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</si>
  <si>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</si>
  <si>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</si>
  <si>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</si>
  <si>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</si>
  <si>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</si>
  <si>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</si>
  <si>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</si>
  <si>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</si>
  <si>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</si>
  <si>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</si>
  <si>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</si>
  <si>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</si>
  <si>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</si>
  <si>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</si>
  <si>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</si>
  <si>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</si>
  <si>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</si>
  <si>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</si>
  <si>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</si>
  <si>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</si>
  <si>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</si>
  <si>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</si>
  <si>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</si>
  <si>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</si>
  <si>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</si>
  <si>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</si>
  <si>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</si>
  <si>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</si>
  <si>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</si>
  <si>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</si>
  <si>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</si>
  <si>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</si>
  <si>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</si>
  <si>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</si>
  <si>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</si>
  <si>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</si>
  <si>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</si>
  <si>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</si>
  <si>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</si>
  <si>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</si>
  <si>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</si>
  <si>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</si>
  <si>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</si>
  <si>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</si>
  <si>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</si>
  <si>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</si>
  <si>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</si>
  <si>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</si>
  <si>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</si>
  <si>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</si>
  <si>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</si>
  <si>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</si>
  <si>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</si>
  <si>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</si>
  <si>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</si>
  <si>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</si>
  <si>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</si>
  <si>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</si>
  <si>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</si>
  <si>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</si>
  <si>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</si>
  <si>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</si>
  <si>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</si>
  <si>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</si>
  <si>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</si>
  <si>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</si>
  <si>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</si>
  <si>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</si>
  <si>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</si>
  <si>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</si>
  <si>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</si>
  <si>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</si>
  <si>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</si>
  <si>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</si>
  <si>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</si>
  <si>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</si>
  <si>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</si>
  <si>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</si>
  <si>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</si>
  <si>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</si>
  <si>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</si>
  <si>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</si>
  <si>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</si>
  <si>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</si>
  <si>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</si>
  <si>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</si>
  <si>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</si>
  <si>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</si>
  <si>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</si>
  <si>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</si>
  <si>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</si>
  <si>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</si>
  <si>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</si>
  <si>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</si>
  <si>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</si>
  <si>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</si>
  <si>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</si>
  <si>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</si>
  <si>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</si>
  <si>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</si>
  <si>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</si>
  <si>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</si>
  <si>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</si>
  <si>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</si>
  <si>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</si>
  <si>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</si>
  <si>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</si>
  <si>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</si>
  <si>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</si>
  <si>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</si>
  <si>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</si>
  <si>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</si>
  <si>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</si>
  <si>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</si>
  <si>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</si>
  <si>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</si>
  <si>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</si>
  <si>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</si>
  <si>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</si>
  <si>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</si>
  <si>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</si>
  <si>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</si>
  <si>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</si>
  <si>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</si>
  <si>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</si>
  <si>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</si>
  <si>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</si>
  <si>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</si>
  <si>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</si>
  <si>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</si>
  <si>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</si>
  <si>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</si>
  <si>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</si>
  <si>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</si>
  <si>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</si>
  <si>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</si>
  <si>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</si>
  <si>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</si>
  <si>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</si>
  <si>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</si>
  <si>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</si>
  <si>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</si>
  <si>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</si>
  <si>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</si>
  <si>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</si>
  <si>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</si>
  <si>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</si>
  <si>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</si>
  <si>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</si>
  <si>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</si>
  <si>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</si>
  <si>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</si>
  <si>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</si>
  <si>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</si>
  <si>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</si>
  <si>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</si>
  <si>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</si>
  <si>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</si>
  <si>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</si>
  <si>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</si>
  <si>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</si>
  <si>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</si>
  <si>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</si>
  <si>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</si>
  <si>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</si>
  <si>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</si>
  <si>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</si>
  <si>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</si>
  <si>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</si>
  <si>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</si>
  <si>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</si>
  <si>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</si>
  <si>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</si>
  <si>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</si>
  <si>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</si>
  <si>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</si>
  <si>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</si>
  <si>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</si>
  <si>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</si>
  <si>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</si>
  <si>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</si>
  <si>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</si>
  <si>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</si>
  <si>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</si>
  <si>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</si>
  <si>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</si>
  <si>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</si>
  <si>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</si>
  <si>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</si>
  <si>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</si>
  <si>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</si>
  <si>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</si>
  <si>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</si>
  <si>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</si>
  <si>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</si>
  <si>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</si>
  <si>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</si>
  <si>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</si>
  <si>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</si>
  <si>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</si>
  <si>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</si>
  <si>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</si>
  <si>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</si>
  <si>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</si>
  <si>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</si>
  <si>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</si>
  <si>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</si>
  <si>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</si>
  <si>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</si>
  <si>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</si>
  <si>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</si>
  <si>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</si>
  <si>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</si>
  <si>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</si>
  <si>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</si>
  <si>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</si>
  <si>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</si>
  <si>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</si>
  <si>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</si>
  <si>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</si>
  <si>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</si>
  <si>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</si>
  <si>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</si>
  <si>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</si>
  <si>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</si>
  <si>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</si>
  <si>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</si>
  <si>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</si>
  <si>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</si>
  <si>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</si>
  <si>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</si>
  <si>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</si>
  <si>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</si>
  <si>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</si>
  <si>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</si>
  <si>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</si>
  <si>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</si>
  <si>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</si>
  <si>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</si>
  <si>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</si>
  <si>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</si>
  <si>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</si>
  <si>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</si>
  <si>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</si>
  <si>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</si>
  <si>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</si>
  <si>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</si>
  <si>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</si>
  <si>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</si>
  <si>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</si>
  <si>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</si>
  <si>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</si>
  <si>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</si>
  <si>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</si>
  <si>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</si>
  <si>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</si>
  <si>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</si>
  <si>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</si>
  <si>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</si>
  <si>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</si>
  <si>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</si>
  <si>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</si>
  <si>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</si>
  <si>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</si>
  <si>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</si>
  <si>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</si>
  <si>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</si>
  <si>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</si>
  <si>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</si>
  <si>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</si>
  <si>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</si>
  <si>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</si>
  <si>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</si>
  <si>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</si>
  <si>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</si>
  <si>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</si>
  <si>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</si>
  <si>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</si>
  <si>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</si>
  <si>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</si>
  <si>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</si>
  <si>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</si>
  <si>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</si>
  <si>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</si>
  <si>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</si>
  <si>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</si>
  <si>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</si>
  <si>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</si>
  <si>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</si>
  <si>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</si>
  <si>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</si>
  <si>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</si>
  <si>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</si>
  <si>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</si>
  <si>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</si>
  <si>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</si>
  <si>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</si>
  <si>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</si>
  <si>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</si>
  <si>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</si>
  <si>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</si>
  <si>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</si>
  <si>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</si>
  <si>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</si>
  <si>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</si>
  <si>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</si>
  <si>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</si>
  <si>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</si>
  <si>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</si>
  <si>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</si>
  <si>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</si>
  <si>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</si>
  <si>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</si>
  <si>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</si>
  <si>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</si>
  <si>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</si>
  <si>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</si>
  <si>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</si>
  <si>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</si>
  <si>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</si>
  <si>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</si>
  <si>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</si>
  <si>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</si>
  <si>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</si>
  <si>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</si>
  <si>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</si>
  <si>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</si>
  <si>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</si>
  <si>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</si>
  <si>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</si>
  <si>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</si>
  <si>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</si>
  <si>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</si>
  <si>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</si>
  <si>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</si>
  <si>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</si>
  <si>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</si>
  <si>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</si>
  <si>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</si>
  <si>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</si>
  <si>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</si>
  <si>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</si>
  <si>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</si>
  <si>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</si>
  <si>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</si>
  <si>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</si>
  <si>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</si>
  <si>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</si>
  <si>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</si>
  <si>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</si>
  <si>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</si>
  <si>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</si>
  <si>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</si>
  <si>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</si>
  <si>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</si>
  <si>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</si>
  <si>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</si>
  <si>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</si>
  <si>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</si>
  <si>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</si>
  <si>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</si>
  <si>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</si>
  <si>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</si>
  <si>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</si>
  <si>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</si>
  <si>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</si>
  <si>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</si>
  <si>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</si>
  <si>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</si>
  <si>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</si>
  <si>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</si>
  <si>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</si>
  <si>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</si>
  <si>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</si>
  <si>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</si>
  <si>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</si>
  <si>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</si>
  <si>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</si>
  <si>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</si>
  <si>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</si>
  <si>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</si>
  <si>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</si>
  <si>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</si>
  <si>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</si>
  <si>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</si>
  <si>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</si>
  <si>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</si>
  <si>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</si>
  <si>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</si>
  <si>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</si>
  <si>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</si>
  <si>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</si>
  <si>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</si>
  <si>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</si>
  <si>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</si>
  <si>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</si>
  <si>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</si>
  <si>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</si>
  <si>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</si>
  <si>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</si>
  <si>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</si>
  <si>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</si>
  <si>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</si>
  <si>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</si>
  <si>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</si>
  <si>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</si>
  <si>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</si>
  <si>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</si>
  <si>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</si>
  <si>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</si>
  <si>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</si>
  <si>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</si>
  <si>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</si>
  <si>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</si>
  <si>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</si>
  <si>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</si>
  <si>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</si>
  <si>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</si>
  <si>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</si>
  <si>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</si>
  <si>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</si>
  <si>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</si>
  <si>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</si>
  <si>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</si>
  <si>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</si>
  <si>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</si>
  <si>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</si>
  <si>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</si>
  <si>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</si>
  <si>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</si>
  <si>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</si>
  <si>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</si>
  <si>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</si>
  <si>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</si>
  <si>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</si>
  <si>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</si>
  <si>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</si>
  <si>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</si>
  <si>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</si>
  <si>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</si>
  <si>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</si>
  <si>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</si>
  <si>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</si>
  <si>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</si>
  <si>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</si>
  <si>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</si>
  <si>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</si>
  <si>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</si>
  <si>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</si>
  <si>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</si>
  <si>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</si>
  <si>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</si>
  <si>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</si>
  <si>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</si>
  <si>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</si>
  <si>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</si>
  <si>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</si>
  <si>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</si>
  <si>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</si>
  <si>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</si>
  <si>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</si>
  <si>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</si>
  <si>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</si>
  <si>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</si>
  <si>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</si>
  <si>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</si>
  <si>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</si>
  <si>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</si>
  <si>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</si>
  <si>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</si>
  <si>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</si>
  <si>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</si>
  <si>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</si>
  <si>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</si>
  <si>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</si>
  <si>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</si>
  <si>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</si>
  <si>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</si>
  <si>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</si>
  <si>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</si>
  <si>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</si>
  <si>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</si>
  <si>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</si>
  <si>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</si>
  <si>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</si>
  <si>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</si>
  <si>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</si>
  <si>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</si>
  <si>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</si>
  <si>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</si>
  <si>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</si>
  <si>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</si>
  <si>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</si>
  <si>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</si>
  <si>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</si>
  <si>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</si>
  <si>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</si>
  <si>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</si>
  <si>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</si>
  <si>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</si>
  <si>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</si>
  <si>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</si>
  <si>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</si>
  <si>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</si>
  <si>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</si>
  <si>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</si>
  <si>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</si>
  <si>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</si>
  <si>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</si>
  <si>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</si>
  <si>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</si>
  <si>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</si>
  <si>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</si>
  <si>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</si>
  <si>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</si>
  <si>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</si>
  <si>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</si>
  <si>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</si>
  <si>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</si>
  <si>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</si>
  <si>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</si>
  <si>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</si>
  <si>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</si>
  <si>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</si>
  <si>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</si>
  <si>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</si>
  <si>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</si>
  <si>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</si>
  <si>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</si>
  <si>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</si>
  <si>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</si>
  <si>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</si>
  <si>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</si>
  <si>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</si>
  <si>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</si>
  <si>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</si>
  <si>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</si>
  <si>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</si>
  <si>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</si>
  <si>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</si>
  <si>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</si>
  <si>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</si>
  <si>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</si>
  <si>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</si>
  <si>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</si>
  <si>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</si>
  <si>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</si>
  <si>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</si>
  <si>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</si>
  <si>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</si>
  <si>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</si>
  <si>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</si>
  <si>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</si>
  <si>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</si>
  <si>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</si>
  <si>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</si>
  <si>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</si>
  <si>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</si>
  <si>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</si>
  <si>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</si>
  <si>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</si>
  <si>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</si>
  <si>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</si>
  <si>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</si>
  <si>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</si>
  <si>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</si>
  <si>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</si>
  <si>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</si>
  <si>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</si>
  <si>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</si>
  <si>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</si>
  <si>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</si>
  <si>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</si>
  <si>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</si>
  <si>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</si>
  <si>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</si>
  <si>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</si>
  <si>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</si>
  <si>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</si>
  <si>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</si>
  <si>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</si>
  <si>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</si>
  <si>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</si>
  <si>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</si>
  <si>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</si>
  <si>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</si>
  <si>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</si>
  <si>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</si>
  <si>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</si>
  <si>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</si>
  <si>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</si>
  <si>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</si>
  <si>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</si>
  <si>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</si>
  <si>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</si>
  <si>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</si>
  <si>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</si>
  <si>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</si>
  <si>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</si>
  <si>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</si>
  <si>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</si>
  <si>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</si>
  <si>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</si>
  <si>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</si>
  <si>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</si>
  <si>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</si>
  <si>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</si>
  <si>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</si>
  <si>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</si>
  <si>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</si>
  <si>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</si>
  <si>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</si>
  <si>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</si>
  <si>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</si>
  <si>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</si>
  <si>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</si>
  <si>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</si>
  <si>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</si>
  <si>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</si>
  <si>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</si>
  <si>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</si>
  <si>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</si>
  <si>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</si>
  <si>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</si>
  <si>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</si>
  <si>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</si>
  <si>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</si>
  <si>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</si>
  <si>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</si>
  <si>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</si>
  <si>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</si>
  <si>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</si>
  <si>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</si>
  <si>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</si>
  <si>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</si>
  <si>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</si>
  <si>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</si>
  <si>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</si>
  <si>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</si>
  <si>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</si>
  <si>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</si>
  <si>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</si>
  <si>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</si>
  <si>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</si>
  <si>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</si>
  <si>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</si>
  <si>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</si>
  <si>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</si>
  <si>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</si>
  <si>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</si>
  <si>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</si>
  <si>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</si>
  <si>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</si>
  <si>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</si>
  <si>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</si>
  <si>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</si>
  <si>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</si>
  <si>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</si>
  <si>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</si>
  <si>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</si>
  <si>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</si>
  <si>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</si>
  <si>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</si>
  <si>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</si>
  <si>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</si>
  <si>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</si>
  <si>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</si>
  <si>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</si>
  <si>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</si>
  <si>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</si>
  <si>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</si>
  <si>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</si>
  <si>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</si>
  <si>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</si>
  <si>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</si>
  <si>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</si>
  <si>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</si>
  <si>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</si>
  <si>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</si>
  <si>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</si>
  <si>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</si>
  <si>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</si>
  <si>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</si>
  <si>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</si>
  <si>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</si>
  <si>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</si>
  <si>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</si>
  <si>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</si>
  <si>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</si>
  <si>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</si>
  <si>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</si>
  <si>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</si>
  <si>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</si>
  <si>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</si>
  <si>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</si>
  <si>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</si>
  <si>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</si>
  <si>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</si>
  <si>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</si>
  <si>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</si>
  <si>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</si>
  <si>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</si>
  <si>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</si>
  <si>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</si>
  <si>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</si>
  <si>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</si>
  <si>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</si>
  <si>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</si>
  <si>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</si>
  <si>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</si>
  <si>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</si>
  <si>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</si>
  <si>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</si>
  <si>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</si>
  <si>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</si>
  <si>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</si>
  <si>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</si>
  <si>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</si>
  <si>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</si>
  <si>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</si>
  <si>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</si>
  <si>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</si>
  <si>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</si>
  <si>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</si>
  <si>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</si>
  <si>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</si>
  <si>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</si>
  <si>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</si>
  <si>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</si>
  <si>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</si>
  <si>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</si>
  <si>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</si>
  <si>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</si>
  <si>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</si>
  <si>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</si>
  <si>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</si>
  <si>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</si>
  <si>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</si>
  <si>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</si>
  <si>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</si>
  <si>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</si>
  <si>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</si>
  <si>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</si>
  <si>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</si>
  <si>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</si>
  <si>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</si>
  <si>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</si>
  <si>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</si>
  <si>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</si>
  <si>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</si>
  <si>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</si>
  <si>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</si>
  <si>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</si>
  <si>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</si>
  <si>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</si>
  <si>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</si>
  <si>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</si>
  <si>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</si>
  <si>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</si>
  <si>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</si>
  <si>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</si>
  <si>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</si>
  <si>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</si>
  <si>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</si>
  <si>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</si>
  <si>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</si>
  <si>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</si>
  <si>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</si>
  <si>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</si>
  <si>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</si>
  <si>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</si>
  <si>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</si>
  <si>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</si>
  <si>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</si>
  <si>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</si>
  <si>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</si>
  <si>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</si>
  <si>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</si>
  <si>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</si>
  <si>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</si>
  <si>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</si>
  <si>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</si>
  <si>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</si>
  <si>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</si>
  <si>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</si>
  <si>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</si>
  <si>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</si>
  <si>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</si>
  <si>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</si>
  <si>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</si>
  <si>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</si>
  <si>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</si>
  <si>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</si>
  <si>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</si>
  <si>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</si>
  <si>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</si>
  <si>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</si>
  <si>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</si>
  <si>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</si>
  <si>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</si>
  <si>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</si>
  <si>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</si>
  <si>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</si>
  <si>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</si>
  <si>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</si>
  <si>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</si>
  <si>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</si>
  <si>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</si>
  <si>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</si>
  <si>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</si>
  <si>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</si>
  <si>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</si>
  <si>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</si>
  <si>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</si>
  <si>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</si>
  <si>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</si>
  <si>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</si>
  <si>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</si>
  <si>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</si>
  <si>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</si>
  <si>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</si>
  <si>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</si>
  <si>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</si>
  <si>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</si>
  <si>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</si>
  <si>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</si>
  <si>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</si>
  <si>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</si>
  <si>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</si>
  <si>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</si>
  <si>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</si>
  <si>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</si>
  <si>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</si>
  <si>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</si>
  <si>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</si>
  <si>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</si>
  <si>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</si>
  <si>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</si>
  <si>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</si>
  <si>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</si>
  <si>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</si>
  <si>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</si>
  <si>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</si>
  <si>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</si>
  <si>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</si>
  <si>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</si>
  <si>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</si>
  <si>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</si>
  <si>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</si>
  <si>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</si>
  <si>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</si>
  <si>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</si>
  <si>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</si>
  <si>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</si>
  <si>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</si>
  <si>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</si>
  <si>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</si>
  <si>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</si>
  <si>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</si>
  <si>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</si>
  <si>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</si>
  <si>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</si>
  <si>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</si>
  <si>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</si>
  <si>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</si>
  <si>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</si>
  <si>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</si>
  <si>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</si>
  <si>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</si>
  <si>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</si>
  <si>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</si>
  <si>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</si>
  <si>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</si>
  <si>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</si>
  <si>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</si>
  <si>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</si>
  <si>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</si>
  <si>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</si>
  <si>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</si>
  <si>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</si>
  <si>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</si>
  <si>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</si>
  <si>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</si>
  <si>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</si>
  <si>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</si>
  <si>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</si>
  <si>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</si>
  <si>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</si>
  <si>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</si>
  <si>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</si>
  <si>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</si>
  <si>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</si>
  <si>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</si>
  <si>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</si>
  <si>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</si>
  <si>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</si>
  <si>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</si>
  <si>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</si>
  <si>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</si>
  <si>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</si>
  <si>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</si>
  <si>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</si>
  <si>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</si>
  <si>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</si>
  <si>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</si>
  <si>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</si>
  <si>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</si>
  <si>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</si>
  <si>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</si>
  <si>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</si>
  <si>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</si>
  <si>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</si>
  <si>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</si>
  <si>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</si>
  <si>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</si>
  <si>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</si>
  <si>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</si>
  <si>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</si>
  <si>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</si>
  <si>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</si>
  <si>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</si>
  <si>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</si>
  <si>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</si>
  <si>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</si>
  <si>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</si>
  <si>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</si>
  <si>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</si>
  <si>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</si>
  <si>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</si>
  <si>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</si>
  <si>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</si>
  <si>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</si>
  <si>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</si>
  <si>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</si>
  <si>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</si>
  <si>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</si>
  <si>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</si>
  <si>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</si>
  <si>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</si>
  <si>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</si>
  <si>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</si>
  <si>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</si>
  <si>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</si>
  <si>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</si>
  <si>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</si>
  <si>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</si>
  <si>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</si>
  <si>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</si>
  <si>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</si>
  <si>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</si>
  <si>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</si>
  <si>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</si>
  <si>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</si>
  <si>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</si>
  <si>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</si>
  <si>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</si>
  <si>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</si>
  <si>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</si>
  <si>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</si>
  <si>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</si>
  <si>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</si>
  <si>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</si>
  <si>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</si>
  <si>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</si>
  <si>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</si>
  <si>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</si>
  <si>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</si>
  <si>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</si>
  <si>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</si>
  <si>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</si>
  <si>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</si>
  <si>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</si>
  <si>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</si>
  <si>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</si>
  <si>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</si>
  <si>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</si>
  <si>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</si>
  <si>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</si>
  <si>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</si>
  <si>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</si>
  <si>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</si>
  <si>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</si>
  <si>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</si>
  <si>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</si>
  <si>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</si>
  <si>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</si>
  <si>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</si>
  <si>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</si>
  <si>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</si>
  <si>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</si>
  <si>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</si>
  <si>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</si>
  <si>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</si>
  <si>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</si>
  <si>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</si>
  <si>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</si>
  <si>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</si>
  <si>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</si>
  <si>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</si>
  <si>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</si>
  <si>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</si>
  <si>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</si>
  <si>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</si>
  <si>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</si>
  <si>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</si>
  <si>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</si>
  <si>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</si>
  <si>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</si>
  <si>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</si>
  <si>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</si>
  <si>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</si>
  <si>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</si>
  <si>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</si>
  <si>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</si>
  <si>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</si>
  <si>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</si>
  <si>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</si>
  <si>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</si>
  <si>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</si>
  <si>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</si>
  <si>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</si>
  <si>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</si>
  <si>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</si>
  <si>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</si>
  <si>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</si>
  <si>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</si>
  <si>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</si>
  <si>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</si>
  <si>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</si>
  <si>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</si>
  <si>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</si>
  <si>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</si>
  <si>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</si>
  <si>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</si>
  <si>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</si>
  <si>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</si>
  <si>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</si>
  <si>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</si>
  <si>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</si>
  <si>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</si>
  <si>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</si>
  <si>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</si>
  <si>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</si>
  <si>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</si>
  <si>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</si>
  <si>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</si>
  <si>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</si>
  <si>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</si>
  <si>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</si>
  <si>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</si>
  <si>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</si>
  <si>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</si>
  <si>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</si>
  <si>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</si>
  <si>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</si>
  <si>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</si>
  <si>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</si>
  <si>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</si>
  <si>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</si>
  <si>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</si>
  <si>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</si>
  <si>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</si>
  <si>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</si>
  <si>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</si>
  <si>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</si>
  <si>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</si>
  <si>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</si>
  <si>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</si>
  <si>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</si>
  <si>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</si>
  <si>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</si>
  <si>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</si>
  <si>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</si>
  <si>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</si>
  <si>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</si>
  <si>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</si>
  <si>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</si>
  <si>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</si>
  <si>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</si>
  <si>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</si>
  <si>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</si>
  <si>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</si>
  <si>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</si>
  <si>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</si>
  <si>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</si>
  <si>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</si>
  <si>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</si>
  <si>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</si>
  <si>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</si>
  <si>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</si>
  <si>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</si>
  <si>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</si>
  <si>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</si>
  <si>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</si>
  <si>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</si>
  <si>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</si>
  <si>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</si>
  <si>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</si>
  <si>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</si>
  <si>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</si>
  <si>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</si>
  <si>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</si>
  <si>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</si>
  <si>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</si>
  <si>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</si>
  <si>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</si>
  <si>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</si>
  <si>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</si>
  <si>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</si>
  <si>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</si>
  <si>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</si>
  <si>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</si>
  <si>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</si>
  <si>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</si>
  <si>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</si>
  <si>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</si>
  <si>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</si>
  <si>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</si>
  <si>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</si>
  <si>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</si>
  <si>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</si>
  <si>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</si>
  <si>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</si>
  <si>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</si>
  <si>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</si>
  <si>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</si>
  <si>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</si>
  <si>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</si>
  <si>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</si>
  <si>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</si>
  <si>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</si>
  <si>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</si>
  <si>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</si>
  <si>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</si>
  <si>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</si>
  <si>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</si>
  <si>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</si>
  <si>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</si>
  <si>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</si>
  <si>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</si>
  <si>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</si>
  <si>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</si>
  <si>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</si>
  <si>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</si>
  <si>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</si>
  <si>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</si>
  <si>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</si>
  <si>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</si>
  <si>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</si>
  <si>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</si>
  <si>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</si>
  <si>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</si>
  <si>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</si>
  <si>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</si>
  <si>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</si>
  <si>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</si>
  <si>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</si>
  <si>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</si>
  <si>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</si>
  <si>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</si>
  <si>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</si>
  <si>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</si>
  <si>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</si>
  <si>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</si>
  <si>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</si>
  <si>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</si>
  <si>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</si>
  <si>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</si>
  <si>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</si>
  <si>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</si>
  <si>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</si>
  <si>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</si>
  <si>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</si>
  <si>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</si>
  <si>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</si>
  <si>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</si>
  <si>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</si>
  <si>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</si>
  <si>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</si>
  <si>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</si>
  <si>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</si>
  <si>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</si>
  <si>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</si>
  <si>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</si>
  <si>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</si>
  <si>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</si>
  <si>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</si>
  <si>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</si>
  <si>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</si>
  <si>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</si>
  <si>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</si>
  <si>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</si>
  <si>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</si>
  <si>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</si>
  <si>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</si>
  <si>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</si>
  <si>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</si>
  <si>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</si>
  <si>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</si>
  <si>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</si>
  <si>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</si>
  <si>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</si>
  <si>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</si>
  <si>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</si>
  <si>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</si>
  <si>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</si>
  <si>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</si>
  <si>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</si>
  <si>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</si>
  <si>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</si>
  <si>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</si>
  <si>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</si>
  <si>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</si>
  <si>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</si>
  <si>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</si>
  <si>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</si>
  <si>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</si>
  <si>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</si>
  <si>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</si>
  <si>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</si>
  <si>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</si>
  <si>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</si>
  <si>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</si>
  <si>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</si>
  <si>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</si>
  <si>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</si>
  <si>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</si>
  <si>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</si>
  <si>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</si>
  <si>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</si>
  <si>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</si>
  <si>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</si>
  <si>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</si>
  <si>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</si>
  <si>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</si>
  <si>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</si>
  <si>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</si>
  <si>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</si>
  <si>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</si>
  <si>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</si>
  <si>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</si>
  <si>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</si>
  <si>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</si>
  <si>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</si>
  <si>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</si>
  <si>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</si>
  <si>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</si>
  <si>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</si>
  <si>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</si>
  <si>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</si>
  <si>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</si>
  <si>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</si>
  <si>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</si>
  <si>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</si>
  <si>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</si>
  <si>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</si>
  <si>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</si>
  <si>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</si>
  <si>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</si>
  <si>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</si>
  <si>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</si>
  <si>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</si>
  <si>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</si>
  <si>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</si>
  <si>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</si>
  <si>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</si>
  <si>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</si>
  <si>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</si>
  <si>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</si>
  <si>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</si>
  <si>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</si>
  <si>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</si>
  <si>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</si>
  <si>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</si>
  <si>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</si>
  <si>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</si>
  <si>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</si>
  <si>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</si>
  <si>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</si>
  <si>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</si>
  <si>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</si>
  <si>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</si>
  <si>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</si>
  <si>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</si>
  <si>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</si>
  <si>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</si>
  <si>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</si>
  <si>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</si>
  <si>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</si>
  <si>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</si>
  <si>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</si>
  <si>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</si>
  <si>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</si>
  <si>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</si>
  <si>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</si>
  <si>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</si>
  <si>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</si>
  <si>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</si>
  <si>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</si>
  <si>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</si>
  <si>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</si>
  <si>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</si>
  <si>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</si>
  <si>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</si>
  <si>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</si>
  <si>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</si>
  <si>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</si>
  <si>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</si>
  <si>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</si>
  <si>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</si>
  <si>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</si>
  <si>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</si>
  <si>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</si>
  <si>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</si>
  <si>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</si>
  <si>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</si>
  <si>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</si>
  <si>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</si>
  <si>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</si>
  <si>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</si>
  <si>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</si>
  <si>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</si>
  <si>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</si>
  <si>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</si>
  <si>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</si>
  <si>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</si>
  <si>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</si>
  <si>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</si>
  <si>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</si>
  <si>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</si>
  <si>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</si>
  <si>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</si>
  <si>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</si>
  <si>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</si>
  <si>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</si>
  <si>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</si>
  <si>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</si>
  <si>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</si>
  <si>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</si>
  <si>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</si>
  <si>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</si>
  <si>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</si>
  <si>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</si>
  <si>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</si>
  <si>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</si>
  <si>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</si>
  <si>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</si>
  <si>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</si>
  <si>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</si>
  <si>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</si>
  <si>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</si>
  <si>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</si>
  <si>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</si>
  <si>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</si>
  <si>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</si>
  <si>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</si>
  <si>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</si>
  <si>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</si>
  <si>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</si>
  <si>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</si>
  <si>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</si>
  <si>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</si>
  <si>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</si>
  <si>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</si>
  <si>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</si>
  <si>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</si>
  <si>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</si>
  <si>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</si>
  <si>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</si>
  <si>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</si>
  <si>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</si>
  <si>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</si>
  <si>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</si>
  <si>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</si>
  <si>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</si>
  <si>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</si>
  <si>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</si>
  <si>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</si>
  <si>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</si>
  <si>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</si>
  <si>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</si>
  <si>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</si>
  <si>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</si>
  <si>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</si>
  <si>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</si>
  <si>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</si>
  <si>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</si>
  <si>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</si>
  <si>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</si>
  <si>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</si>
  <si>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</si>
  <si>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</si>
  <si>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</si>
  <si>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</si>
  <si>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</si>
  <si>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</si>
  <si>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</si>
  <si>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</si>
  <si>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</si>
  <si>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</si>
  <si>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</si>
  <si>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</si>
  <si>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</si>
  <si>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</si>
  <si>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</si>
  <si>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</si>
  <si>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</si>
  <si>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</si>
  <si>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</si>
  <si>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</si>
  <si>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</si>
  <si>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</si>
  <si>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</si>
  <si>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</si>
  <si>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</si>
  <si>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</si>
  <si>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</si>
  <si>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</si>
  <si>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</si>
  <si>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</si>
  <si>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</si>
  <si>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</si>
  <si>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</si>
  <si>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</si>
  <si>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</si>
  <si>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</si>
  <si>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</si>
  <si>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</si>
  <si>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</si>
  <si>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</si>
  <si>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</si>
  <si>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</si>
  <si>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</si>
  <si>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</si>
  <si>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</si>
  <si>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</si>
  <si>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</si>
  <si>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</si>
  <si>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</si>
  <si>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</si>
  <si>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</si>
  <si>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</si>
  <si>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</si>
  <si>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</si>
  <si>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</si>
  <si>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</si>
  <si>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</si>
  <si>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</si>
  <si>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</si>
  <si>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</si>
  <si>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</si>
  <si>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</si>
  <si>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</si>
  <si>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</si>
  <si>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</si>
  <si>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</si>
  <si>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</si>
  <si>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</si>
  <si>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</si>
  <si>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</si>
  <si>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</si>
  <si>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</si>
  <si>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</si>
  <si>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</si>
  <si>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</si>
  <si>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</si>
  <si>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</si>
  <si>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</si>
  <si>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</si>
  <si>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</si>
  <si>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</si>
  <si>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</si>
  <si>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</si>
  <si>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</si>
  <si>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</si>
  <si>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</si>
  <si>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</si>
  <si>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</si>
  <si>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</si>
  <si>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</si>
  <si>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</si>
  <si>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</si>
  <si>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</si>
  <si>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</si>
  <si>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</si>
  <si>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</si>
  <si>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</si>
  <si>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</si>
  <si>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</si>
  <si>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</si>
  <si>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</si>
  <si>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</si>
  <si>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</si>
  <si>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</si>
  <si>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</si>
  <si>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</si>
  <si>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</si>
  <si>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</si>
  <si>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</si>
  <si>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</si>
  <si>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</si>
  <si>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</si>
  <si>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</si>
  <si>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</si>
  <si>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</si>
  <si>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</si>
  <si>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</si>
  <si>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</si>
  <si>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</si>
  <si>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</si>
  <si>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</si>
  <si>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</si>
  <si>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</si>
  <si>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</si>
  <si>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</si>
  <si>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</si>
  <si>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</si>
  <si>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</si>
  <si>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</si>
  <si>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</si>
  <si>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</si>
  <si>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</si>
  <si>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</si>
  <si>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</si>
  <si>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</si>
  <si>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</si>
  <si>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</si>
  <si>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</si>
  <si>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</si>
  <si>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</si>
  <si>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</si>
  <si>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</si>
  <si>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</si>
  <si>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</si>
  <si>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</si>
  <si>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</si>
  <si>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</si>
  <si>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</si>
  <si>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</si>
  <si>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</si>
  <si>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</si>
  <si>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</si>
  <si>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</si>
  <si>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</si>
  <si>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</si>
  <si>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</si>
  <si>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</si>
  <si>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</si>
  <si>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</si>
  <si>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</si>
  <si>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</si>
  <si>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</si>
  <si>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</si>
  <si>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</si>
  <si>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</si>
  <si>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</si>
  <si>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</si>
  <si>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</si>
  <si>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</si>
  <si>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</si>
  <si>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</si>
  <si>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</si>
  <si>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</si>
  <si>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</si>
  <si>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</si>
  <si>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</si>
  <si>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</si>
  <si>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</si>
  <si>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</si>
  <si>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</si>
  <si>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</si>
  <si>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</si>
  <si>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</si>
  <si>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</si>
  <si>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</si>
  <si>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</si>
  <si>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</si>
  <si>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</si>
  <si>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</si>
  <si>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</si>
  <si>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</si>
  <si>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</si>
  <si>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</si>
  <si>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</si>
  <si>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</si>
  <si>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</si>
  <si>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</si>
  <si>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</si>
  <si>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</si>
  <si>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</si>
  <si>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</si>
  <si>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</si>
  <si>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</si>
  <si>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</si>
  <si>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</si>
  <si>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</si>
  <si>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</si>
  <si>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</si>
  <si>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</si>
  <si>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</si>
  <si>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</si>
  <si>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</si>
  <si>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</si>
  <si>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</si>
  <si>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</si>
  <si>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</si>
  <si>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</si>
  <si>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</si>
  <si>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</si>
  <si>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</si>
  <si>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</si>
  <si>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</si>
  <si>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</si>
  <si>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</si>
  <si>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</si>
  <si>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</si>
  <si>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</si>
  <si>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</si>
  <si>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</si>
  <si>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</si>
  <si>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</si>
  <si>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</si>
  <si>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</si>
  <si>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</si>
  <si>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</si>
  <si>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</si>
  <si>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</si>
  <si>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</si>
  <si>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</si>
  <si>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</si>
  <si>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</si>
  <si>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</si>
  <si>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</si>
  <si>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</si>
  <si>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</si>
  <si>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</si>
  <si>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</si>
  <si>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</si>
  <si>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</si>
  <si>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</si>
  <si>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</si>
  <si>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</si>
  <si>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</si>
  <si>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</si>
  <si>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</si>
  <si>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</si>
  <si>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</si>
  <si>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</si>
  <si>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</si>
  <si>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</si>
  <si>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</si>
  <si>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</si>
  <si>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</si>
  <si>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</si>
  <si>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</si>
  <si>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</si>
  <si>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</si>
  <si>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</si>
  <si>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</si>
  <si>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</si>
  <si>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</si>
  <si>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</si>
  <si>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</si>
  <si>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</si>
  <si>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</si>
  <si>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</si>
  <si>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</si>
  <si>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</si>
  <si>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</si>
  <si>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</si>
  <si>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</si>
  <si>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</si>
  <si>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</si>
  <si>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</si>
  <si>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</si>
  <si>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</si>
  <si>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</si>
  <si>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</si>
  <si>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</si>
  <si>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</si>
  <si>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</si>
  <si>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</si>
  <si>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</si>
  <si>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</si>
  <si>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</si>
  <si>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</si>
  <si>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</si>
  <si>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</si>
  <si>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</si>
  <si>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</si>
  <si>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</si>
  <si>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</si>
  <si>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</si>
  <si>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</si>
  <si>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</si>
  <si>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</si>
  <si>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</si>
  <si>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</si>
  <si>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</si>
  <si>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</si>
  <si>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</si>
  <si>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</si>
  <si>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</si>
  <si>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</si>
  <si>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</si>
  <si>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</si>
  <si>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</si>
  <si>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</si>
  <si>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</si>
  <si>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</si>
  <si>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</si>
  <si>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</si>
  <si>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</si>
  <si>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</si>
  <si>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</si>
  <si>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</si>
  <si>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</si>
  <si>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</si>
  <si>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</si>
  <si>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</si>
  <si>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</si>
  <si>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</si>
  <si>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</si>
  <si>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</si>
  <si>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</si>
  <si>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</si>
  <si>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</si>
  <si>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</si>
  <si>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</si>
  <si>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</si>
  <si>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</si>
  <si>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</si>
  <si>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</si>
  <si>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</si>
  <si>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</si>
  <si>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</si>
  <si>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</si>
  <si>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</si>
  <si>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</si>
  <si>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</si>
  <si>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</si>
  <si>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</si>
  <si>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</si>
  <si>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</si>
  <si>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</si>
  <si>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</si>
  <si>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</si>
  <si>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</si>
  <si>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</si>
  <si>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</si>
  <si>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</si>
  <si>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</si>
  <si>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</si>
  <si>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</si>
  <si>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</si>
  <si>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</si>
  <si>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</si>
  <si>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</si>
  <si>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</si>
  <si>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</si>
  <si>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</si>
  <si>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</si>
  <si>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</si>
  <si>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</si>
  <si>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</si>
  <si>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</si>
  <si>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</si>
  <si>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</si>
  <si>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</si>
  <si>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</si>
  <si>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</si>
  <si>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</si>
  <si>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</si>
  <si>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</si>
  <si>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</si>
  <si>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</si>
  <si>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</si>
  <si>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</si>
  <si>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</si>
  <si>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</si>
  <si>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</si>
  <si>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</si>
  <si>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</si>
  <si>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</si>
  <si>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</si>
  <si>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</si>
  <si>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</si>
  <si>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</si>
  <si>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</si>
  <si>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</si>
  <si>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</si>
  <si>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</si>
  <si>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</si>
  <si>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</si>
  <si>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</si>
  <si>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</si>
  <si>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</si>
  <si>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</si>
  <si>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</si>
  <si>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</si>
  <si>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</si>
  <si>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</si>
  <si>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</si>
  <si>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</si>
  <si>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</si>
  <si>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</si>
  <si>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</si>
  <si>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</si>
  <si>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</si>
  <si>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</si>
  <si>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</si>
  <si>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</si>
  <si>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</si>
  <si>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</si>
  <si>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</si>
  <si>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</si>
  <si>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</si>
  <si>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</si>
  <si>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</si>
  <si>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</si>
  <si>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</si>
  <si>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</si>
  <si>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</si>
  <si>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</si>
  <si>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</si>
  <si>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</si>
  <si>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</si>
  <si>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</si>
  <si>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</si>
  <si>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</si>
  <si>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</si>
  <si>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</si>
  <si>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</si>
  <si>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</si>
  <si>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</si>
  <si>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</si>
  <si>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</si>
  <si>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</si>
  <si>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</si>
  <si>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</si>
  <si>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</si>
  <si>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</si>
  <si>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</si>
  <si>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</si>
  <si>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</si>
  <si>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</si>
  <si>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</si>
  <si>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</si>
  <si>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</si>
  <si>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</si>
  <si>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</si>
  <si>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</si>
  <si>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</si>
  <si>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</si>
  <si>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</si>
  <si>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</si>
  <si>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</si>
  <si>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</si>
  <si>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</si>
  <si>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</si>
  <si>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</si>
  <si>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</si>
  <si>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</si>
  <si>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</si>
  <si>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</si>
  <si>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</si>
  <si>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</si>
  <si>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</si>
  <si>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</si>
  <si>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</si>
  <si>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</si>
  <si>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</si>
  <si>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</si>
  <si>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</si>
  <si>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</si>
  <si>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</si>
  <si>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</si>
  <si>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</si>
  <si>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</si>
  <si>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</si>
  <si>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</si>
  <si>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</si>
  <si>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</si>
  <si>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</si>
  <si>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</si>
  <si>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</si>
  <si>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</si>
  <si>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</si>
  <si>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</si>
  <si>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</si>
  <si>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</si>
  <si>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</si>
  <si>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</si>
  <si>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</si>
  <si>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</si>
  <si>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</si>
  <si>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</si>
  <si>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</si>
  <si>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</si>
  <si>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</si>
  <si>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</si>
  <si>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</si>
  <si>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</si>
  <si>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</si>
  <si>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</si>
  <si>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</si>
  <si>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</si>
  <si>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</si>
  <si>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</si>
  <si>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</si>
  <si>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</si>
  <si>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</si>
  <si>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</si>
  <si>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</si>
  <si>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</si>
  <si>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</si>
  <si>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</si>
  <si>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</si>
  <si>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</si>
  <si>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</si>
  <si>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</si>
  <si>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</si>
  <si>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</si>
  <si>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</si>
  <si>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</si>
  <si>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</si>
  <si>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</si>
  <si>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</si>
  <si>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</si>
  <si>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</si>
  <si>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</si>
  <si>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</si>
  <si>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</si>
  <si>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</si>
  <si>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</si>
  <si>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</si>
  <si>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</si>
  <si>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</si>
  <si>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</si>
  <si>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</si>
  <si>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</si>
  <si>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</si>
  <si>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</si>
  <si>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</si>
  <si>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</si>
  <si>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</si>
  <si>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</si>
  <si>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</si>
  <si>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</si>
  <si>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</si>
  <si>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</si>
  <si>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</si>
  <si>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</si>
  <si>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</si>
  <si>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</si>
  <si>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</si>
  <si>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</si>
  <si>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</si>
  <si>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</si>
  <si>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</si>
  <si>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</si>
  <si>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</si>
  <si>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</si>
  <si>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</si>
  <si>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</si>
  <si>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</si>
  <si>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</si>
  <si>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</si>
  <si>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</si>
  <si>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</si>
  <si>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</si>
  <si>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</si>
  <si>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</si>
  <si>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</si>
  <si>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</si>
  <si>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</si>
  <si>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</si>
  <si>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</si>
  <si>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</si>
  <si>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</si>
  <si>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</si>
  <si>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</si>
  <si>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</si>
  <si>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</si>
  <si>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</si>
  <si>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</si>
  <si>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</si>
  <si>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</si>
  <si>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</si>
  <si>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</si>
  <si>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</si>
  <si>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</si>
  <si>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</si>
  <si>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</si>
  <si>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</si>
  <si>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</si>
  <si>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</si>
  <si>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</si>
  <si>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</si>
  <si>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</si>
  <si>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</si>
  <si>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</si>
  <si>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</si>
  <si>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</si>
  <si>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</si>
  <si>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</si>
  <si>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</si>
  <si>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</si>
  <si>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</si>
  <si>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</si>
  <si>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</si>
  <si>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</si>
  <si>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</si>
  <si>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</si>
  <si>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</si>
  <si>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</si>
  <si>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</si>
  <si>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</si>
  <si>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</si>
  <si>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</si>
  <si>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</si>
  <si>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</si>
  <si>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</si>
  <si>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</si>
  <si>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</si>
  <si>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</si>
  <si>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</si>
  <si>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</si>
  <si>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</si>
  <si>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</si>
  <si>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</si>
  <si>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</si>
  <si>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</si>
  <si>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</si>
  <si>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</si>
  <si>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</si>
  <si>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</si>
  <si>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</si>
  <si>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</si>
  <si>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</si>
  <si>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</si>
  <si>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</si>
  <si>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</si>
  <si>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</si>
  <si>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</si>
  <si>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</si>
  <si>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</si>
  <si>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</si>
  <si>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</si>
  <si>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</si>
  <si>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</si>
  <si>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</si>
  <si>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</si>
  <si>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</si>
  <si>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</si>
  <si>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</si>
  <si>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</si>
  <si>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</si>
  <si>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</si>
  <si>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</si>
  <si>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</si>
  <si>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</si>
  <si>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</si>
  <si>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</si>
  <si>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</si>
  <si>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</si>
  <si>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</si>
  <si>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</si>
  <si>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</si>
  <si>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</si>
  <si>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</si>
  <si>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</si>
  <si>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</si>
  <si>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</si>
  <si>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</si>
  <si>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</si>
  <si>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</si>
  <si>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</si>
  <si>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</si>
  <si>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</si>
  <si>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</si>
  <si>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</si>
  <si>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</si>
  <si>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</si>
  <si>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</si>
  <si>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</si>
  <si>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</si>
  <si>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</si>
  <si>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</si>
  <si>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</si>
  <si>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</si>
  <si>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</si>
  <si>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</si>
  <si>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</si>
  <si>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</si>
  <si>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</si>
  <si>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</si>
  <si>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</si>
  <si>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</si>
  <si>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</si>
  <si>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</si>
  <si>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</si>
  <si>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</si>
  <si>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</si>
  <si>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</si>
  <si>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</si>
  <si>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</si>
  <si>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</si>
  <si>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</si>
  <si>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</si>
  <si>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</si>
  <si>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</si>
  <si>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</si>
  <si>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</si>
  <si>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</si>
  <si>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</si>
  <si>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</si>
  <si>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</si>
  <si>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</si>
  <si>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</si>
  <si>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</si>
  <si>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</si>
  <si>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</si>
  <si>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</si>
  <si>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</si>
  <si>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</si>
  <si>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</si>
  <si>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</si>
  <si>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</si>
  <si>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</si>
  <si>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</si>
  <si>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</si>
  <si>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</si>
  <si>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</si>
  <si>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</si>
  <si>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</si>
  <si>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</si>
  <si>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</si>
  <si>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</si>
  <si>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</si>
  <si>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</si>
  <si>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</si>
  <si>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</si>
  <si>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</si>
  <si>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</si>
  <si>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</si>
  <si>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</si>
  <si>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</si>
  <si>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</si>
  <si>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</si>
  <si>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</si>
  <si>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</si>
  <si>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</si>
  <si>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</si>
  <si>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</si>
  <si>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</si>
  <si>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</si>
  <si>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</si>
  <si>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</si>
  <si>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</si>
  <si>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</si>
  <si>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</si>
  <si>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</si>
  <si>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</si>
  <si>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</si>
  <si>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</si>
  <si>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</si>
  <si>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</si>
  <si>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</si>
  <si>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</si>
  <si>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</si>
  <si>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</si>
  <si>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</si>
  <si>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</si>
  <si>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</si>
  <si>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</si>
  <si>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</si>
  <si>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</si>
  <si>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</si>
  <si>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</si>
  <si>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</si>
  <si>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</si>
  <si>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</si>
  <si>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</si>
  <si>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</si>
  <si>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</si>
  <si>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</si>
  <si>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</si>
  <si>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</si>
  <si>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</si>
  <si>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</si>
  <si>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</si>
  <si>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</si>
  <si>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</si>
  <si>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</si>
  <si>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</si>
  <si>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</si>
  <si>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</si>
  <si>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</si>
  <si>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</si>
  <si>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</si>
  <si>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</si>
  <si>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</si>
  <si>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</si>
  <si>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</si>
  <si>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</si>
  <si>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</si>
  <si>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</si>
  <si>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</si>
  <si>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</si>
  <si>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</si>
  <si>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</si>
  <si>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</si>
  <si>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</si>
  <si>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</si>
  <si>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</si>
  <si>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</si>
  <si>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</si>
  <si>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</si>
  <si>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</si>
  <si>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</si>
  <si>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</si>
  <si>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</si>
  <si>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</si>
  <si>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</si>
  <si>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</si>
  <si>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</si>
  <si>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</si>
  <si>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</si>
  <si>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</si>
  <si>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</si>
  <si>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</si>
  <si>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</si>
  <si>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</si>
  <si>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</si>
  <si>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</si>
  <si>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</si>
  <si>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</si>
  <si>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</si>
  <si>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</si>
  <si>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</si>
  <si>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</si>
  <si>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</si>
  <si>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</si>
  <si>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</si>
  <si>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</si>
  <si>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</si>
  <si>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</si>
  <si>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</si>
  <si>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</si>
  <si>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</si>
  <si>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</si>
  <si>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</si>
  <si>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</si>
  <si>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</si>
  <si>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</si>
  <si>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</si>
  <si>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</si>
  <si>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</si>
  <si>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</si>
  <si>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</si>
  <si>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</si>
  <si>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</si>
  <si>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</si>
  <si>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</si>
  <si>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</si>
  <si>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</si>
  <si>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</si>
  <si>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</si>
  <si>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</si>
  <si>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</si>
  <si>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</si>
  <si>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</si>
  <si>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</si>
  <si>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</si>
  <si>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</si>
  <si>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</si>
  <si>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</si>
  <si>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</si>
  <si>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</si>
  <si>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</si>
  <si>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</si>
  <si>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</si>
  <si>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</si>
  <si>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</si>
  <si>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</si>
  <si>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</si>
  <si>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</si>
  <si>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</si>
  <si>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</si>
  <si>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</si>
  <si>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</si>
  <si>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</si>
  <si>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</si>
  <si>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</si>
  <si>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</si>
  <si>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</si>
  <si>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</si>
  <si>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</si>
  <si>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</si>
  <si>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</si>
  <si>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</si>
  <si>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</si>
  <si>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</si>
  <si>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</si>
  <si>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</si>
  <si>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</si>
  <si>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</si>
  <si>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</si>
  <si>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</si>
  <si>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</si>
  <si>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</si>
  <si>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</si>
  <si>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</si>
  <si>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</si>
  <si>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</si>
  <si>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</si>
  <si>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</si>
  <si>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</si>
  <si>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</si>
  <si>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</si>
  <si>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</si>
  <si>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</si>
  <si>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</si>
  <si>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</si>
  <si>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</si>
  <si>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</si>
  <si>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</si>
  <si>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</si>
  <si>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</si>
  <si>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</si>
  <si>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</si>
  <si>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</si>
  <si>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</si>
  <si>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</si>
  <si>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</si>
  <si>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</si>
  <si>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</si>
  <si>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</si>
  <si>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</si>
  <si>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</si>
  <si>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</si>
  <si>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</si>
  <si>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</si>
  <si>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</si>
  <si>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</si>
  <si>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</si>
  <si>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</si>
  <si>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</si>
  <si>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</si>
  <si>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</si>
  <si>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</si>
  <si>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</si>
  <si>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</si>
  <si>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</si>
  <si>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</si>
  <si>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</si>
  <si>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</si>
  <si>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</si>
  <si>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</si>
  <si>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</si>
  <si>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</si>
  <si>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</si>
  <si>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</si>
  <si>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</si>
  <si>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</si>
  <si>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</si>
  <si>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</si>
  <si>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</si>
  <si>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</si>
  <si>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</si>
  <si>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</si>
  <si>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</si>
  <si>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</si>
  <si>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</si>
  <si>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</si>
  <si>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</si>
  <si>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</si>
  <si>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</si>
  <si>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</si>
  <si>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</si>
  <si>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</si>
  <si>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</si>
  <si>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</si>
  <si>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</si>
  <si>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</si>
  <si>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</si>
  <si>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</si>
  <si>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</si>
  <si>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</si>
  <si>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</si>
  <si>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</si>
  <si>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</si>
  <si>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</si>
  <si>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</si>
  <si>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</si>
  <si>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</si>
  <si>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</si>
  <si>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</si>
  <si>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</si>
  <si>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</si>
  <si>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</si>
  <si>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</si>
  <si>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</si>
  <si>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</si>
  <si>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</si>
  <si>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</si>
  <si>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</si>
  <si>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</si>
  <si>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</si>
  <si>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</si>
  <si>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</si>
  <si>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</si>
  <si>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</si>
  <si>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</si>
  <si>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</si>
  <si>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</si>
  <si>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</si>
  <si>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</si>
  <si>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</si>
  <si>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</si>
  <si>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</si>
  <si>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</si>
  <si>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</si>
  <si>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</si>
  <si>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</si>
  <si>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</si>
  <si>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</si>
  <si>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</si>
  <si>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</si>
  <si>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</si>
  <si>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</si>
  <si>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</si>
  <si>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</si>
  <si>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</si>
  <si>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</si>
  <si>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</si>
  <si>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</si>
  <si>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</si>
  <si>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</si>
  <si>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</si>
  <si>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</si>
  <si>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</si>
  <si>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</si>
  <si>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</si>
  <si>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</si>
  <si>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</si>
  <si>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</si>
  <si>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</si>
  <si>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</si>
  <si>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</si>
  <si>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</si>
  <si>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</si>
  <si>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</si>
  <si>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</si>
  <si>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</si>
  <si>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</si>
  <si>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</si>
  <si>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</si>
  <si>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</si>
  <si>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</si>
  <si>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</si>
  <si>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</si>
  <si>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</si>
  <si>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</si>
  <si>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</si>
  <si>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</si>
  <si>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</si>
  <si>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</si>
  <si>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</si>
  <si>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</si>
  <si>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</si>
  <si>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</si>
  <si>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</si>
  <si>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</si>
  <si>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</si>
  <si>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</si>
  <si>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</si>
  <si>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</si>
  <si>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</si>
  <si>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</si>
  <si>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</si>
  <si>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</si>
  <si>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</si>
  <si>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</si>
  <si>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</si>
  <si>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</si>
  <si>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</si>
  <si>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</si>
  <si>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</si>
  <si>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</si>
  <si>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</si>
  <si>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</si>
  <si>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</si>
  <si>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</si>
  <si>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</si>
  <si>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</si>
  <si>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</si>
  <si>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</si>
  <si>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</si>
  <si>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</si>
  <si>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</si>
  <si>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</si>
  <si>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</si>
  <si>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</si>
  <si>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</si>
  <si>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</si>
  <si>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</si>
  <si>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</si>
  <si>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</si>
  <si>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</si>
  <si>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</si>
  <si>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</si>
  <si>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</si>
  <si>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</si>
  <si>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</si>
  <si>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</si>
  <si>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</si>
  <si>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</si>
  <si>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</si>
  <si>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</si>
  <si>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</si>
  <si>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</si>
  <si>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</si>
  <si>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</si>
  <si>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</si>
  <si>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</si>
  <si>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</si>
  <si>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</si>
  <si>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</si>
  <si>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</si>
  <si>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</si>
  <si>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</si>
  <si>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</si>
  <si>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</si>
  <si>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</si>
  <si>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</si>
  <si>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</si>
  <si>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</si>
  <si>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</si>
  <si>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</si>
  <si>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</si>
  <si>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</si>
  <si>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</si>
  <si>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</si>
  <si>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</si>
  <si>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</si>
  <si>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</si>
  <si>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</si>
  <si>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</si>
  <si>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</si>
  <si>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</si>
  <si>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</si>
  <si>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</si>
  <si>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</si>
  <si>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</si>
  <si>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</si>
  <si>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</si>
  <si>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</si>
  <si>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</si>
  <si>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</si>
  <si>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</si>
  <si>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</si>
  <si>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</si>
  <si>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</si>
  <si>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</si>
  <si>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</si>
  <si>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</si>
  <si>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</si>
  <si>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</si>
  <si>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</si>
  <si>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</si>
  <si>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</si>
  <si>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</si>
  <si>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</si>
  <si>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</si>
  <si>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</si>
  <si>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</si>
  <si>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</si>
  <si>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</si>
  <si>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</si>
  <si>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</si>
  <si>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</si>
  <si>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</si>
  <si>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</si>
  <si>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</si>
  <si>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</si>
  <si>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</si>
  <si>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</si>
  <si>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</si>
  <si>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</si>
  <si>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</si>
  <si>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</si>
  <si>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</si>
  <si>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</si>
  <si>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</si>
  <si>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</si>
  <si>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</si>
  <si>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</si>
  <si>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</si>
  <si>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</si>
  <si>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</si>
  <si>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</si>
  <si>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</si>
  <si>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</si>
  <si>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</si>
  <si>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</si>
  <si>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</si>
  <si>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</si>
  <si>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</si>
  <si>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</si>
  <si>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</si>
  <si>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</si>
  <si>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</si>
  <si>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</si>
  <si>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</si>
  <si>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</si>
  <si>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</si>
  <si>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</si>
  <si>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</si>
  <si>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</si>
  <si>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</si>
  <si>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</si>
  <si>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</si>
  <si>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</si>
  <si>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</si>
  <si>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</si>
  <si>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</si>
  <si>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</si>
  <si>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</si>
  <si>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</si>
  <si>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</si>
  <si>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</si>
  <si>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</si>
  <si>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</si>
  <si>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</si>
  <si>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</si>
  <si>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</si>
  <si>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</si>
  <si>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</si>
  <si>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</si>
  <si>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</si>
  <si>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</si>
  <si>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</si>
  <si>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</si>
  <si>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</si>
  <si>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</si>
  <si>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</si>
  <si>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</si>
  <si>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</si>
  <si>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</si>
  <si>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</si>
  <si>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</si>
  <si>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</si>
  <si>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</si>
  <si>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</si>
  <si>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</si>
  <si>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</si>
  <si>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</si>
  <si>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</si>
  <si>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</si>
  <si>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</si>
  <si>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</si>
  <si>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</si>
  <si>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</si>
  <si>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</si>
  <si>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</si>
  <si>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</si>
  <si>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</si>
  <si>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</si>
  <si>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</si>
  <si>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</si>
  <si>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</si>
  <si>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</si>
  <si>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</si>
  <si>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</si>
  <si>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</si>
  <si>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</si>
  <si>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</si>
  <si>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</si>
  <si>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</si>
  <si>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</si>
  <si>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</si>
  <si>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</si>
  <si>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</si>
  <si>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</si>
  <si>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</si>
  <si>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</si>
  <si>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</si>
  <si>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</si>
  <si>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</si>
  <si>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</si>
  <si>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</si>
  <si>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</si>
  <si>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</si>
  <si>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</si>
  <si>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</si>
  <si>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</si>
  <si>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</si>
  <si>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</si>
  <si>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</si>
  <si>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</si>
  <si>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</si>
  <si>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</si>
  <si>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</si>
  <si>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</si>
  <si>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</si>
  <si>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</si>
  <si>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</si>
  <si>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</si>
  <si>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</si>
  <si>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</si>
  <si>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</si>
  <si>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</si>
  <si>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</si>
  <si>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</si>
  <si>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</si>
  <si>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</si>
  <si>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</si>
  <si>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</si>
  <si>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</si>
  <si>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</si>
  <si>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</si>
  <si>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</si>
  <si>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</si>
  <si>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</si>
  <si>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</si>
  <si>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</si>
  <si>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</si>
  <si>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</si>
  <si>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</si>
  <si>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</si>
  <si>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</si>
  <si>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</si>
  <si>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</si>
  <si>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</si>
  <si>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</si>
  <si>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</si>
  <si>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</si>
  <si>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</si>
  <si>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</si>
  <si>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</si>
  <si>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</si>
  <si>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</si>
  <si>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</si>
  <si>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</si>
  <si>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</si>
  <si>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</si>
  <si>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</si>
  <si>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</si>
  <si>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</si>
  <si>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</si>
  <si>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</si>
  <si>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</si>
  <si>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</si>
  <si>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</si>
  <si>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</si>
  <si>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</si>
  <si>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</si>
  <si>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</si>
  <si>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</si>
  <si>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</si>
  <si>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</si>
  <si>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</si>
  <si>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</si>
  <si>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</si>
  <si>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</si>
  <si>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</si>
  <si>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</si>
  <si>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</si>
  <si>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</si>
  <si>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</si>
  <si>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</si>
  <si>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</si>
  <si>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</si>
  <si>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</si>
  <si>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</si>
  <si>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</si>
  <si>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</si>
  <si>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</si>
  <si>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</si>
  <si>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</si>
  <si>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</si>
  <si>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</si>
  <si>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</si>
  <si>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</si>
  <si>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</si>
  <si>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</si>
  <si>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</si>
  <si>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</si>
  <si>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</si>
  <si>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</si>
  <si>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</si>
  <si>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</si>
  <si>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</si>
  <si>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</si>
  <si>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</si>
  <si>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</si>
  <si>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</si>
  <si>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</si>
  <si>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</si>
  <si>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</si>
  <si>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</si>
  <si>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</si>
  <si>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</si>
  <si>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</si>
  <si>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</si>
  <si>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</si>
  <si>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</si>
  <si>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</si>
  <si>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</si>
  <si>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</si>
  <si>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</si>
  <si>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</si>
  <si>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</si>
  <si>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</si>
  <si>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</si>
  <si>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</si>
  <si>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</si>
  <si>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</si>
  <si>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</si>
  <si>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</si>
  <si>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</si>
  <si>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</si>
  <si>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</si>
  <si>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</si>
  <si>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</si>
  <si>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</si>
  <si>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</si>
  <si>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</si>
  <si>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</si>
  <si>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</si>
  <si>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</si>
  <si>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</si>
  <si>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</si>
  <si>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</si>
  <si>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</si>
  <si>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</si>
  <si>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</si>
  <si>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</si>
  <si>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</si>
  <si>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</si>
  <si>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</si>
  <si>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</si>
  <si>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</si>
  <si>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</si>
  <si>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</si>
  <si>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</si>
  <si>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</si>
  <si>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</si>
  <si>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</si>
  <si>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</si>
  <si>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</si>
  <si>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</si>
  <si>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</si>
  <si>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</si>
  <si>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</si>
  <si>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</si>
  <si>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</si>
  <si>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</si>
  <si>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</si>
  <si>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</si>
  <si>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</si>
  <si>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</si>
  <si>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</si>
  <si>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</si>
  <si>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</si>
  <si>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</si>
  <si>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</si>
  <si>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</si>
  <si>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</si>
  <si>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</si>
  <si>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</si>
  <si>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</si>
  <si>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</si>
  <si>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</si>
  <si>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</si>
  <si>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</si>
  <si>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</si>
  <si>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</si>
  <si>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</si>
  <si>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</si>
  <si>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</si>
  <si>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</si>
  <si>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</si>
  <si>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</si>
  <si>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</si>
  <si>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</si>
  <si>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</si>
  <si>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</si>
  <si>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</si>
  <si>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</si>
  <si>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</si>
  <si>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</si>
  <si>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</si>
  <si>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</si>
  <si>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</si>
  <si>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</si>
  <si>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</si>
  <si>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</si>
  <si>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</si>
  <si>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</si>
  <si>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</si>
  <si>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</si>
  <si>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</si>
  <si>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</si>
  <si>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</si>
  <si>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</si>
  <si>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</si>
  <si>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</si>
  <si>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</si>
  <si>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</si>
  <si>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</si>
  <si>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</si>
  <si>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</si>
  <si>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</si>
  <si>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</si>
  <si>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</si>
  <si>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</si>
  <si>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</si>
  <si>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</si>
  <si>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</si>
  <si>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</si>
  <si>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</si>
  <si>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</si>
  <si>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</si>
  <si>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</si>
  <si>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</si>
  <si>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</si>
  <si>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</si>
  <si>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</si>
  <si>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</si>
  <si>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</si>
  <si>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</si>
  <si>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</si>
  <si>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</si>
  <si>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</si>
  <si>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</si>
  <si>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</si>
  <si>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</si>
  <si>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</si>
  <si>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</si>
  <si>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</si>
  <si>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</si>
  <si>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</si>
  <si>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</si>
  <si>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</si>
  <si>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</si>
  <si>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</si>
  <si>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</si>
  <si>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</si>
  <si>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</si>
  <si>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</si>
  <si>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</si>
  <si>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</si>
  <si>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</si>
  <si>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</si>
  <si>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</si>
  <si>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</si>
  <si>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</si>
  <si>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</si>
  <si>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</si>
  <si>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</si>
  <si>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</si>
  <si>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</si>
  <si>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</si>
  <si>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</si>
  <si>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</si>
  <si>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</si>
  <si>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</si>
  <si>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</si>
  <si>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</si>
  <si>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</si>
  <si>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</si>
  <si>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</si>
  <si>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</si>
  <si>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</si>
  <si>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</si>
  <si>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</si>
  <si>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</si>
  <si>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</si>
  <si>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</si>
  <si>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</si>
  <si>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</si>
  <si>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</si>
  <si>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</si>
  <si>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</si>
  <si>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</si>
  <si>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</si>
  <si>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</si>
  <si>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</si>
  <si>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</si>
  <si>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</si>
  <si>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</si>
  <si>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</si>
  <si>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</si>
  <si>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</si>
  <si>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</si>
  <si>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</si>
  <si>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</si>
  <si>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</si>
  <si>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</si>
  <si>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</si>
  <si>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</si>
  <si>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</si>
  <si>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</si>
  <si>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</si>
  <si>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</si>
  <si>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</si>
  <si>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</si>
  <si>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</si>
  <si>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</si>
  <si>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</si>
  <si>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</si>
  <si>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</si>
  <si>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</si>
  <si>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</si>
  <si>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</si>
  <si>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</si>
  <si>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</si>
  <si>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</si>
  <si>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</si>
  <si>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</si>
  <si>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</si>
  <si>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</si>
  <si>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</si>
  <si>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</si>
  <si>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</si>
  <si>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</si>
  <si>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</si>
  <si>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</si>
  <si>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</si>
  <si>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</si>
  <si>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</si>
  <si>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</si>
  <si>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</si>
  <si>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</si>
  <si>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</si>
  <si>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</si>
  <si>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</si>
  <si>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</si>
  <si>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</si>
  <si>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</si>
  <si>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</si>
  <si>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</si>
  <si>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</si>
  <si>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</si>
  <si>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</si>
  <si>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</si>
  <si>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</si>
  <si>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</si>
  <si>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</si>
  <si>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</si>
  <si>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</si>
  <si>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</si>
  <si>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</si>
  <si>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</si>
  <si>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</si>
  <si>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</si>
  <si>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</si>
  <si>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</si>
  <si>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</si>
  <si>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</si>
  <si>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</si>
  <si>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</si>
  <si>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</si>
  <si>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</si>
  <si>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</si>
  <si>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</si>
  <si>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</si>
  <si>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</si>
  <si>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</si>
  <si>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</si>
  <si>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</si>
  <si>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</si>
  <si>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</si>
  <si>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</si>
  <si>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</si>
  <si>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</si>
  <si>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</si>
  <si>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</si>
  <si>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</si>
  <si>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</si>
  <si>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</si>
  <si>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</si>
  <si>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</si>
  <si>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</si>
  <si>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</si>
  <si>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</si>
  <si>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</si>
  <si>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</si>
  <si>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</si>
  <si>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</si>
  <si>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</si>
  <si>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</si>
  <si>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</si>
  <si>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</si>
  <si>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</si>
  <si>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</si>
  <si>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</si>
  <si>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</si>
  <si>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</si>
  <si>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</si>
  <si>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</si>
  <si>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</si>
  <si>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</si>
  <si>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</si>
  <si>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</si>
  <si>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</si>
  <si>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</si>
  <si>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</si>
  <si>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</si>
  <si>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</si>
  <si>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</si>
  <si>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</si>
  <si>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</si>
  <si>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</si>
  <si>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</si>
  <si>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</si>
  <si>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</si>
  <si>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</si>
  <si>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</si>
  <si>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</si>
  <si>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</si>
  <si>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</si>
  <si>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</si>
  <si>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</si>
  <si>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</si>
  <si>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</si>
  <si>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</si>
  <si>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</si>
  <si>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</si>
  <si>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</si>
  <si>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</si>
  <si>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</si>
  <si>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</si>
  <si>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</si>
  <si>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</si>
  <si>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</si>
  <si>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</si>
  <si>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</si>
  <si>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</si>
  <si>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</si>
  <si>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</si>
  <si>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</si>
  <si>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</si>
  <si>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</si>
  <si>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</si>
  <si>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</si>
  <si>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</si>
  <si>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</si>
  <si>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</si>
  <si>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</si>
  <si>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</si>
  <si>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</si>
  <si>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</si>
  <si>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</si>
  <si>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</si>
  <si>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</si>
  <si>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</si>
  <si>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</si>
  <si>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</si>
  <si>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</si>
  <si>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</si>
  <si>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</si>
  <si>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</si>
  <si>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</si>
  <si>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</si>
  <si>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</si>
  <si>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</si>
  <si>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</si>
  <si>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</si>
  <si>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</si>
  <si>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</si>
  <si>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</si>
  <si>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</si>
  <si>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</si>
  <si>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</si>
  <si>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</si>
  <si>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</si>
  <si>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</si>
  <si>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</si>
  <si>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</si>
  <si>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</si>
  <si>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</si>
  <si>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</si>
  <si>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</si>
  <si>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</si>
  <si>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</si>
  <si>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</si>
  <si>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</si>
  <si>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</si>
  <si>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</si>
  <si>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</si>
  <si>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</si>
  <si>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</si>
  <si>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</si>
  <si>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</si>
  <si>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</si>
  <si>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</si>
  <si>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</si>
  <si>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</si>
  <si>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</si>
  <si>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</si>
  <si>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</si>
  <si>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</si>
  <si>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</si>
  <si>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</si>
  <si>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</si>
  <si>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</si>
  <si>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</si>
  <si>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</si>
  <si>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</si>
  <si>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</si>
  <si>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</si>
  <si>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</si>
  <si>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</si>
  <si>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</si>
  <si>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</si>
  <si>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</si>
  <si>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</si>
  <si>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</si>
  <si>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</si>
  <si>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</si>
  <si>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</si>
  <si>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</si>
  <si>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</si>
  <si>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</si>
  <si>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</si>
  <si>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</si>
  <si>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</si>
  <si>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</si>
  <si>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</si>
  <si>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</si>
  <si>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</si>
  <si>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</si>
  <si>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</si>
  <si>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</si>
  <si>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</si>
  <si>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</si>
  <si>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</si>
  <si>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</si>
  <si>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</si>
  <si>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</si>
  <si>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</si>
  <si>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</si>
  <si>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</si>
  <si>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</si>
  <si>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</si>
  <si>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</si>
  <si>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</si>
  <si>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</si>
  <si>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</si>
  <si>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</si>
  <si>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</si>
  <si>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</si>
  <si>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</si>
  <si>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</si>
  <si>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</si>
  <si>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</si>
  <si>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</si>
  <si>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</si>
  <si>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</si>
  <si>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</si>
  <si>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</si>
  <si>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</si>
  <si>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</si>
  <si>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</si>
  <si>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</si>
  <si>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</si>
  <si>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</si>
  <si>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</si>
  <si>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</si>
  <si>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</si>
  <si>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</si>
  <si>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</si>
  <si>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</si>
  <si>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</si>
  <si>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</si>
  <si>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</si>
  <si>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</si>
  <si>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</si>
  <si>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</si>
  <si>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</si>
  <si>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</si>
  <si>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</si>
  <si>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</si>
  <si>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</si>
  <si>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</si>
  <si>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</si>
  <si>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</si>
  <si>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</si>
  <si>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</si>
  <si>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</si>
  <si>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</si>
  <si>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</si>
  <si>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</si>
  <si>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</si>
  <si>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</si>
  <si>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</si>
  <si>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</si>
  <si>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</si>
  <si>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</si>
  <si>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</si>
  <si>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</si>
  <si>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</si>
  <si>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</si>
  <si>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</si>
  <si>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</si>
  <si>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</si>
  <si>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</si>
  <si>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</si>
  <si>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</si>
  <si>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</si>
  <si>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</si>
  <si>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</si>
  <si>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</si>
  <si>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</si>
  <si>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</si>
  <si>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</si>
  <si>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</si>
  <si>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</si>
  <si>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</si>
  <si>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</si>
  <si>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</si>
  <si>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</si>
  <si>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</si>
  <si>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</si>
  <si>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</si>
  <si>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</si>
  <si>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</si>
  <si>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</si>
  <si>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</si>
  <si>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</si>
  <si>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</si>
  <si>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</si>
  <si>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</si>
  <si>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</si>
  <si>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</si>
  <si>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</si>
  <si>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</si>
  <si>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</si>
  <si>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</si>
  <si>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</si>
  <si>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</si>
  <si>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</si>
  <si>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</si>
  <si>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</si>
  <si>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</si>
  <si>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</si>
  <si>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</si>
  <si>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</si>
  <si>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</si>
  <si>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</si>
  <si>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</si>
  <si>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</si>
  <si>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</si>
  <si>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</si>
  <si>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</si>
  <si>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</si>
  <si>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</si>
  <si>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</si>
  <si>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</si>
  <si>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</si>
  <si>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</si>
  <si>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</si>
  <si>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</si>
  <si>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</si>
  <si>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</si>
  <si>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</si>
  <si>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</si>
  <si>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</si>
  <si>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</si>
  <si>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</si>
  <si>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</si>
  <si>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</si>
  <si>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</si>
  <si>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</si>
  <si>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</si>
  <si>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</si>
  <si>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</si>
  <si>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</si>
  <si>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</si>
  <si>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</si>
  <si>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</si>
  <si>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</si>
  <si>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</si>
  <si>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</si>
  <si>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</si>
  <si>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</si>
  <si>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</si>
  <si>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</si>
  <si>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</si>
  <si>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</si>
  <si>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</si>
  <si>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</si>
  <si>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</si>
  <si>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</si>
  <si>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</si>
  <si>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</si>
  <si>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</si>
  <si>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</si>
  <si>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</si>
  <si>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</si>
  <si>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</si>
  <si>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</si>
  <si>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</si>
  <si>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</si>
  <si>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</si>
  <si>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</si>
  <si>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</si>
  <si>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</si>
  <si>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</si>
  <si>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</si>
  <si>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</si>
  <si>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</si>
  <si>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</si>
  <si>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</si>
  <si>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</si>
  <si>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</si>
  <si>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</si>
  <si>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</si>
  <si>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</si>
  <si>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</si>
  <si>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</si>
  <si>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</si>
  <si>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</si>
  <si>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</si>
  <si>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</si>
  <si>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</si>
  <si>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</si>
  <si>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</si>
  <si>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</si>
  <si>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</si>
  <si>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</si>
  <si>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</si>
  <si>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</si>
  <si>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</si>
  <si>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</si>
  <si>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</si>
  <si>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</si>
  <si>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</si>
  <si>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</si>
  <si>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</si>
  <si>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</si>
  <si>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</si>
  <si>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</si>
  <si>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</si>
  <si>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</si>
  <si>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</si>
  <si>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</si>
  <si>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</si>
  <si>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</si>
  <si>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</si>
  <si>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</si>
  <si>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</si>
  <si>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</si>
  <si>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</si>
  <si>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</si>
  <si>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</si>
  <si>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</si>
  <si>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</si>
  <si>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</si>
  <si>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</si>
  <si>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</si>
  <si>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</si>
  <si>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</si>
  <si>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</si>
  <si>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</si>
  <si>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</si>
  <si>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</si>
  <si>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</si>
  <si>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</si>
  <si>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</si>
  <si>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</si>
  <si>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</si>
  <si>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</si>
  <si>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</si>
  <si>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</si>
  <si>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</si>
  <si>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</si>
  <si>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</si>
  <si>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</si>
  <si>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</si>
  <si>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</si>
  <si>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</si>
  <si>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</si>
  <si>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</si>
  <si>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</si>
  <si>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</si>
  <si>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</si>
  <si>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</si>
  <si>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</si>
  <si>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</si>
  <si>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</si>
  <si>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</si>
  <si>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</si>
  <si>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</si>
  <si>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</si>
  <si>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</si>
  <si>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</si>
  <si>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</si>
  <si>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</si>
  <si>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</si>
  <si>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</si>
  <si>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</si>
  <si>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</si>
  <si>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</si>
  <si>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</si>
  <si>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</si>
  <si>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</si>
  <si>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</si>
  <si>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</si>
  <si>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</si>
  <si>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</si>
  <si>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</si>
  <si>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</si>
  <si>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</si>
  <si>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</si>
  <si>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</si>
  <si>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</si>
  <si>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</si>
  <si>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</si>
  <si>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</si>
  <si>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</si>
  <si>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</si>
  <si>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</si>
  <si>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</si>
  <si>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</si>
  <si>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</si>
  <si>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</si>
  <si>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</si>
  <si>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</si>
  <si>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</si>
  <si>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</si>
  <si>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</si>
  <si>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</si>
  <si>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</si>
  <si>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</si>
  <si>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</si>
  <si>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</si>
  <si>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</si>
  <si>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</si>
  <si>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</si>
  <si>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</si>
  <si>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</si>
  <si>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</si>
  <si>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</si>
  <si>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</si>
  <si>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</si>
  <si>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</si>
  <si>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</si>
  <si>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</si>
  <si>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</si>
  <si>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</si>
  <si>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</si>
  <si>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</si>
  <si>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</si>
  <si>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</si>
  <si>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</si>
  <si>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</si>
  <si>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</si>
  <si>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</si>
  <si>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</si>
  <si>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</si>
  <si>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</si>
  <si>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</si>
  <si>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</si>
  <si>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</si>
  <si>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</si>
  <si>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</si>
  <si>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</si>
  <si>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</si>
  <si>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</si>
  <si>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</si>
  <si>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</si>
  <si>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</si>
  <si>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</si>
  <si>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</si>
  <si>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</si>
  <si>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</si>
  <si>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</si>
  <si>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</si>
  <si>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</si>
  <si>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</si>
  <si>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</si>
  <si>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</si>
  <si>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</si>
  <si>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</si>
  <si>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</si>
  <si>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</si>
  <si>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</si>
  <si>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</si>
  <si>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</si>
  <si>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</si>
  <si>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</si>
  <si>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</si>
  <si>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</si>
  <si>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</si>
  <si>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</si>
  <si>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</si>
  <si>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</si>
  <si>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</si>
  <si>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</si>
  <si>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</si>
  <si>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</si>
  <si>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</si>
  <si>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</si>
  <si>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</si>
  <si>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</si>
  <si>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</si>
  <si>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</si>
  <si>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</si>
  <si>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</si>
  <si>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</si>
  <si>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</si>
  <si>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</si>
  <si>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</si>
  <si>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</si>
  <si>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</si>
  <si>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</si>
  <si>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</si>
  <si>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</si>
  <si>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</si>
  <si>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</si>
  <si>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</si>
  <si>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</si>
  <si>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</si>
  <si>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</si>
  <si>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</si>
  <si>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</si>
  <si>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</si>
  <si>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</si>
  <si>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</si>
  <si>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</si>
  <si>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</si>
  <si>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</si>
  <si>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</si>
  <si>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</si>
  <si>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</si>
  <si>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</si>
  <si>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</si>
  <si>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</si>
  <si>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</si>
  <si>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</si>
  <si>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</si>
  <si>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</si>
  <si>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</si>
  <si>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</si>
  <si>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</si>
  <si>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</si>
  <si>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</si>
  <si>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</si>
  <si>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</si>
  <si>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</si>
  <si>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</si>
  <si>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</si>
  <si>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</si>
  <si>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</si>
  <si>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</si>
  <si>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</si>
  <si>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</si>
  <si>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</si>
  <si>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</si>
  <si>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</si>
  <si>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</si>
  <si>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</si>
  <si>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</si>
  <si>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</si>
  <si>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</si>
  <si>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</si>
  <si>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</si>
  <si>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</si>
  <si>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</si>
  <si>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</si>
  <si>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</si>
  <si>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</si>
  <si>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</si>
  <si>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</si>
  <si>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</si>
  <si>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</si>
  <si>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</si>
  <si>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</si>
  <si>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</si>
  <si>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</si>
  <si>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</si>
  <si>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</si>
  <si>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</si>
  <si>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</si>
  <si>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</si>
  <si>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</si>
  <si>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</si>
  <si>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</si>
  <si>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</si>
  <si>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</si>
  <si>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</si>
  <si>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</si>
  <si>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</si>
  <si>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</si>
  <si>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</si>
  <si>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</si>
  <si>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</si>
  <si>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</si>
  <si>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</si>
  <si>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</si>
  <si>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</si>
  <si>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</si>
  <si>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</si>
  <si>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</si>
  <si>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</si>
  <si>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</si>
  <si>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</si>
  <si>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</si>
  <si>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</si>
  <si>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</si>
  <si>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</si>
  <si>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</si>
  <si>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</si>
  <si>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</si>
  <si>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</si>
  <si>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</si>
  <si>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</si>
  <si>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</si>
  <si>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</si>
  <si>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</si>
  <si>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</si>
  <si>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</si>
  <si>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</si>
  <si>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</si>
  <si>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</si>
  <si>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</si>
  <si>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</si>
  <si>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</si>
  <si>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</si>
  <si>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</si>
  <si>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</si>
  <si>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</si>
  <si>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</si>
  <si>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</si>
  <si>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</si>
  <si>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</si>
  <si>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</si>
  <si>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</si>
  <si>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</si>
  <si>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</si>
  <si>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</si>
  <si>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</si>
  <si>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</si>
  <si>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</si>
  <si>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</si>
  <si>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</si>
  <si>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</si>
  <si>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</si>
  <si>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</si>
  <si>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</si>
  <si>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</si>
  <si>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</si>
  <si>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</si>
  <si>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</si>
  <si>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</si>
  <si>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</si>
  <si>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</si>
  <si>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</si>
  <si>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</si>
  <si>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</si>
  <si>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</si>
  <si>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</si>
  <si>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</si>
  <si>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</si>
  <si>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</si>
  <si>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</si>
  <si>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</si>
  <si>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</si>
  <si>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</si>
  <si>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</si>
  <si>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</si>
  <si>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</si>
  <si>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</si>
  <si>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</si>
  <si>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</si>
  <si>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</si>
  <si>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</si>
  <si>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</si>
  <si>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</si>
  <si>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</si>
  <si>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</si>
  <si>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</si>
  <si>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</si>
  <si>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</si>
  <si>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</si>
  <si>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</si>
  <si>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</si>
  <si>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</si>
  <si>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</si>
  <si>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</si>
  <si>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</si>
  <si>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</si>
  <si>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</si>
  <si>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</si>
  <si>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</si>
  <si>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</si>
  <si>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</si>
  <si>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</si>
  <si>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</si>
  <si>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</si>
  <si>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</si>
  <si>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</si>
  <si>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</si>
  <si>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</si>
  <si>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</si>
  <si>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</si>
  <si>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</si>
  <si>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</si>
  <si>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</si>
  <si>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</si>
  <si>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</si>
  <si>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</si>
  <si>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</si>
  <si>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</si>
  <si>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</si>
  <si>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</si>
  <si>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</si>
  <si>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</si>
  <si>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</si>
  <si>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</si>
  <si>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</si>
  <si>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</si>
  <si>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</si>
  <si>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</si>
  <si>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</si>
  <si>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</si>
  <si>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</si>
  <si>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</si>
  <si>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</si>
  <si>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</si>
  <si>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</si>
  <si>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</si>
  <si>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</si>
  <si>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</si>
  <si>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</si>
  <si>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</si>
  <si>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</si>
  <si>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</si>
  <si>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</si>
  <si>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</si>
  <si>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</si>
  <si>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</si>
  <si>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</si>
  <si>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</si>
  <si>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</si>
  <si>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</si>
  <si>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</si>
  <si>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</si>
  <si>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</si>
  <si>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</si>
  <si>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</si>
  <si>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</si>
  <si>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</si>
  <si>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</si>
  <si>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</si>
  <si>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</si>
  <si>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</si>
  <si>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</si>
  <si>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</si>
  <si>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</si>
  <si>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</si>
  <si>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</si>
  <si>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</si>
  <si>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</si>
  <si>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</si>
  <si>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</si>
  <si>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</si>
  <si>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</si>
  <si>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</si>
  <si>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</si>
  <si>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</si>
  <si>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</si>
  <si>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</si>
  <si>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</si>
  <si>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</si>
  <si>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</si>
  <si>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</si>
  <si>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</si>
  <si>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</si>
  <si>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</si>
  <si>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</si>
  <si>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</si>
  <si>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</si>
  <si>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</si>
  <si>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</si>
  <si>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</si>
  <si>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</si>
  <si>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</si>
  <si>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</si>
  <si>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</si>
  <si>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</si>
  <si>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</si>
  <si>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</si>
  <si>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</si>
  <si>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</si>
  <si>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</si>
  <si>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</si>
  <si>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</si>
  <si>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</si>
  <si>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</si>
  <si>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</si>
  <si>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</si>
  <si>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</si>
  <si>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</si>
  <si>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</si>
  <si>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</si>
  <si>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</si>
  <si>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</si>
  <si>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</si>
  <si>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</si>
  <si>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</si>
  <si>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</si>
  <si>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</si>
  <si>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</si>
  <si>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</si>
  <si>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</si>
  <si>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</si>
  <si>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</si>
  <si>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</si>
  <si>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</si>
  <si>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</si>
  <si>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</si>
  <si>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</si>
  <si>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</si>
  <si>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</si>
  <si>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</si>
  <si>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</si>
  <si>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</si>
  <si>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</si>
  <si>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</si>
  <si>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</si>
  <si>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</si>
  <si>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</si>
  <si>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</si>
  <si>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</si>
  <si>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</si>
  <si>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</si>
  <si>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</si>
  <si>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</si>
  <si>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</si>
  <si>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</si>
  <si>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</si>
  <si>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</si>
  <si>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</si>
  <si>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</si>
  <si>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</si>
  <si>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</si>
  <si>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</si>
  <si>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</si>
  <si>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</si>
  <si>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</si>
  <si>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</si>
  <si>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</si>
  <si>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</si>
  <si>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</si>
  <si>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</si>
  <si>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</si>
  <si>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</si>
  <si>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</si>
  <si>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</si>
  <si>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</si>
  <si>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</si>
  <si>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</si>
  <si>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</si>
  <si>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</si>
  <si>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</si>
  <si>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</si>
  <si>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</si>
  <si>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</si>
  <si>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</si>
  <si>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</si>
  <si>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</si>
  <si>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</si>
  <si>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</si>
  <si>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</si>
  <si>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</si>
  <si>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</si>
  <si>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</si>
  <si>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</si>
  <si>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</si>
  <si>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</si>
  <si>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</si>
  <si>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</si>
  <si>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</si>
  <si>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</si>
  <si>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</si>
  <si>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</si>
  <si>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</si>
  <si>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</si>
  <si>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</si>
  <si>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</si>
  <si>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</si>
  <si>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</si>
  <si>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</si>
  <si>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</si>
  <si>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</si>
  <si>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</si>
  <si>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</si>
  <si>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</si>
  <si>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</si>
  <si>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</si>
  <si>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</si>
  <si>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</si>
  <si>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</si>
  <si>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</si>
  <si>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</si>
  <si>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</si>
  <si>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</si>
  <si>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</si>
  <si>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</si>
  <si>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</si>
  <si>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</si>
  <si>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</si>
  <si>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</si>
  <si>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</si>
  <si>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</si>
  <si>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</si>
  <si>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</si>
  <si>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</si>
  <si>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</si>
  <si>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</si>
  <si>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</si>
  <si>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</si>
  <si>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</si>
  <si>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</si>
  <si>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</si>
  <si>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</si>
  <si>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</si>
  <si>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</si>
  <si>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</si>
  <si>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</si>
  <si>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</si>
  <si>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</si>
  <si>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</si>
  <si>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</si>
  <si>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</si>
  <si>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</si>
  <si>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</si>
  <si>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</si>
  <si>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</si>
  <si>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</si>
  <si>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</si>
  <si>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</si>
  <si>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</si>
  <si>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</si>
  <si>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</si>
  <si>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</si>
  <si>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</si>
  <si>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</si>
  <si>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</si>
  <si>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</si>
  <si>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</si>
  <si>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</si>
  <si>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</si>
  <si>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</si>
  <si>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</si>
  <si>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</si>
  <si>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</si>
  <si>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</si>
  <si>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</si>
  <si>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</si>
  <si>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</si>
  <si>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</si>
  <si>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</si>
  <si>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</si>
  <si>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</si>
  <si>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</si>
  <si>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</si>
  <si>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</si>
  <si>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</si>
  <si>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</si>
  <si>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</si>
  <si>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</si>
  <si>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</si>
  <si>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</si>
  <si>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</si>
  <si>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</si>
  <si>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</si>
  <si>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</si>
  <si>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</si>
  <si>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</si>
  <si>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</si>
  <si>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</si>
  <si>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</si>
  <si>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</si>
  <si>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</si>
  <si>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</si>
  <si>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</si>
  <si>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</si>
  <si>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</si>
  <si>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</si>
  <si>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</si>
  <si>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</si>
  <si>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</si>
  <si>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</si>
  <si>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</si>
  <si>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</si>
  <si>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</si>
  <si>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</si>
  <si>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</si>
  <si>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</si>
  <si>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</si>
  <si>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</si>
  <si>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</si>
  <si>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</si>
  <si>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</si>
  <si>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</si>
  <si>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</si>
  <si>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</si>
  <si>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</si>
  <si>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</si>
  <si>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</si>
  <si>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</si>
  <si>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</si>
  <si>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</si>
  <si>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</si>
  <si>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</si>
  <si>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</si>
  <si>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</si>
  <si>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</si>
  <si>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</si>
  <si>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</si>
  <si>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</si>
  <si>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</si>
  <si>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</si>
  <si>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</si>
  <si>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</si>
  <si>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</si>
  <si>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</si>
  <si>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</si>
  <si>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</si>
  <si>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</si>
  <si>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</si>
  <si>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</si>
  <si>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</si>
  <si>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</si>
  <si>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</si>
  <si>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</si>
  <si>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</si>
  <si>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</si>
  <si>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</si>
  <si>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</si>
  <si>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</si>
  <si>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</si>
  <si>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</si>
  <si>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</si>
  <si>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</si>
  <si>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</si>
  <si>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</si>
  <si>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</si>
  <si>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</si>
  <si>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</si>
  <si>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</si>
  <si>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</si>
  <si>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</si>
  <si>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</si>
  <si>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</si>
  <si>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</si>
  <si>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</si>
  <si>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</si>
  <si>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</si>
  <si>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</si>
  <si>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</si>
  <si>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</si>
  <si>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</si>
  <si>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</si>
  <si>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</si>
  <si>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</si>
  <si>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</si>
  <si>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</si>
  <si>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</si>
  <si>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</si>
  <si>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</si>
  <si>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</si>
  <si>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</si>
  <si>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</si>
  <si>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</si>
  <si>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</si>
  <si>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</si>
  <si>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</si>
  <si>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</si>
  <si>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</si>
  <si>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</si>
  <si>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</si>
  <si>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</si>
  <si>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</si>
  <si>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</si>
  <si>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</si>
  <si>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</si>
  <si>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</si>
  <si>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</si>
  <si>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</si>
  <si>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</si>
  <si>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</si>
  <si>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</si>
  <si>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</si>
  <si>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</si>
  <si>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</si>
  <si>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</si>
  <si>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</si>
  <si>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</si>
  <si>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</si>
  <si>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</si>
  <si>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</si>
  <si>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</si>
  <si>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</si>
  <si>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</si>
  <si>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</si>
  <si>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</si>
  <si>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</si>
  <si>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</si>
  <si>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</si>
  <si>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</si>
  <si>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</si>
  <si>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</si>
  <si>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</si>
  <si>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</si>
  <si>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</si>
  <si>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</si>
  <si>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</si>
  <si>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</si>
  <si>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</si>
  <si>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</si>
  <si>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</si>
  <si>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</si>
  <si>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</si>
  <si>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</si>
  <si>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</si>
  <si>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</si>
  <si>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</si>
  <si>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</si>
  <si>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</si>
  <si>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</si>
  <si>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</si>
  <si>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</si>
  <si>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</si>
  <si>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</si>
  <si>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</si>
  <si>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</si>
  <si>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</si>
  <si>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</si>
  <si>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</si>
  <si>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</si>
  <si>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</si>
  <si>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</si>
  <si>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</si>
  <si>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</si>
  <si>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</si>
  <si>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</si>
  <si>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</si>
  <si>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</si>
  <si>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</si>
  <si>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</si>
  <si>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</si>
  <si>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</si>
  <si>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</si>
  <si>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</si>
  <si>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</si>
  <si>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</si>
  <si>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</si>
  <si>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</si>
  <si>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</si>
  <si>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</si>
  <si>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</si>
  <si>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</si>
  <si>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</si>
  <si>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</si>
  <si>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</si>
  <si>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</si>
  <si>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</si>
  <si>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</si>
  <si>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</si>
  <si>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</si>
  <si>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</si>
  <si>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</si>
  <si>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</si>
  <si>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</si>
  <si>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</si>
  <si>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</si>
  <si>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</si>
  <si>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</si>
  <si>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</si>
  <si>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</si>
  <si>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</si>
  <si>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</si>
  <si>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</si>
  <si>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</si>
  <si>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</si>
  <si>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</si>
  <si>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</si>
  <si>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</si>
  <si>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</si>
  <si>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</si>
  <si>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</si>
  <si>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</si>
  <si>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</si>
  <si>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</si>
  <si>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</si>
  <si>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</si>
  <si>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</si>
  <si>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</si>
  <si>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</si>
  <si>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</si>
  <si>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</si>
  <si>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</si>
  <si>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</si>
  <si>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</si>
  <si>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</si>
  <si>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</si>
  <si>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</si>
  <si>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</si>
  <si>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</si>
  <si>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</si>
  <si>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</si>
  <si>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</si>
  <si>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</si>
  <si>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</si>
  <si>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</si>
  <si>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</si>
  <si>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</si>
  <si>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</si>
  <si>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</si>
  <si>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</si>
  <si>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</si>
  <si>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</si>
  <si>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</si>
  <si>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</si>
  <si>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</si>
  <si>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</si>
  <si>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</si>
  <si>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</si>
  <si>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</si>
  <si>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</si>
  <si>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</si>
  <si>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</si>
  <si>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</si>
  <si>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</si>
  <si>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</si>
  <si>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</si>
  <si>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</si>
  <si>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</si>
  <si>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</si>
  <si>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</si>
  <si>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</si>
  <si>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</si>
  <si>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</si>
  <si>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</si>
  <si>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</si>
  <si>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</si>
  <si>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</si>
  <si>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</si>
  <si>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</si>
  <si>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</si>
  <si>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</si>
  <si>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</si>
  <si>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</si>
  <si>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</si>
  <si>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</si>
  <si>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</si>
  <si>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</si>
  <si>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</si>
  <si>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</si>
  <si>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</si>
  <si>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</si>
  <si>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</si>
  <si>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</si>
  <si>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</si>
  <si>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</si>
  <si>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</si>
  <si>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</si>
  <si>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</si>
  <si>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</si>
  <si>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</si>
  <si>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</si>
  <si>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</si>
  <si>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</si>
  <si>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</si>
  <si>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</si>
  <si>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</si>
  <si>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</si>
  <si>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</si>
  <si>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</si>
  <si>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</si>
  <si>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</si>
  <si>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</si>
  <si>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</si>
  <si>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</si>
  <si>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</si>
  <si>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</si>
  <si>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</si>
  <si>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</si>
  <si>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</si>
  <si>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</si>
  <si>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</si>
  <si>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</si>
  <si>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</si>
  <si>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</si>
  <si>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</si>
  <si>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</si>
  <si>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</si>
  <si>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</si>
  <si>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</si>
  <si>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</si>
  <si>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</si>
  <si>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</si>
  <si>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</si>
  <si>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</si>
  <si>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</si>
  <si>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</si>
  <si>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</si>
  <si>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</si>
  <si>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</si>
  <si>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</si>
  <si>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</si>
  <si>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</si>
  <si>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</si>
  <si>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</si>
  <si>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</si>
  <si>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</si>
  <si>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</si>
  <si>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</si>
  <si>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</si>
  <si>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</si>
  <si>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</si>
  <si>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</si>
  <si>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</si>
  <si>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</si>
  <si>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</si>
  <si>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</si>
  <si>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</si>
  <si>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</si>
  <si>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</si>
  <si>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</si>
  <si>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</si>
  <si>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</si>
  <si>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</si>
  <si>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</si>
  <si>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</si>
  <si>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</si>
  <si>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</si>
  <si>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</si>
  <si>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</si>
  <si>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</si>
  <si>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</si>
  <si>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</si>
  <si>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</si>
  <si>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</si>
  <si>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</si>
  <si>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</si>
  <si>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</si>
  <si>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</si>
  <si>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</si>
  <si>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</si>
  <si>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</si>
  <si>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</si>
  <si>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</si>
  <si>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</si>
  <si>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</si>
  <si>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</si>
  <si>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</si>
  <si>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</si>
  <si>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</si>
  <si>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</si>
  <si>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</si>
  <si>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</si>
  <si>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</si>
  <si>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</si>
  <si>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</si>
  <si>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</si>
  <si>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</si>
  <si>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</si>
  <si>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</si>
  <si>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</si>
  <si>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</si>
  <si>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</si>
  <si>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</si>
  <si>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</si>
  <si>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</si>
  <si>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</si>
  <si>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</si>
  <si>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</si>
  <si>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</si>
  <si>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</si>
  <si>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</si>
  <si>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</si>
  <si>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</si>
  <si>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</si>
  <si>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</si>
  <si>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</si>
  <si>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</si>
  <si>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</si>
  <si>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</si>
  <si>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</si>
  <si>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</si>
  <si>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</si>
  <si>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</si>
  <si>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</si>
  <si>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</si>
  <si>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</si>
  <si>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</si>
  <si>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</si>
  <si>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</si>
  <si>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</si>
  <si>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</si>
  <si>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</si>
  <si>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</si>
  <si>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</si>
  <si>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</si>
  <si>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</si>
  <si>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</si>
  <si>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</si>
  <si>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</si>
  <si>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</si>
  <si>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</si>
  <si>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</si>
  <si>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</si>
  <si>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</si>
  <si>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</si>
  <si>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</si>
  <si>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</si>
  <si>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</si>
  <si>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</si>
  <si>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</si>
  <si>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</si>
  <si>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</si>
  <si>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</si>
  <si>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</si>
  <si>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</si>
  <si>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</si>
  <si>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</si>
  <si>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</si>
  <si>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</si>
  <si>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</si>
  <si>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</si>
  <si>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</si>
  <si>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</si>
  <si>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</si>
  <si>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</si>
  <si>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</si>
  <si>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</si>
  <si>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</si>
  <si>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</si>
  <si>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</si>
  <si>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</si>
  <si>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</si>
  <si>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</si>
  <si>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</si>
  <si>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</si>
  <si>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</si>
  <si>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</si>
  <si>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</si>
  <si>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</si>
  <si>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</si>
  <si>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</si>
  <si>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</si>
  <si>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</si>
  <si>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</si>
  <si>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</si>
  <si>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</si>
  <si>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</si>
  <si>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</si>
  <si>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</si>
  <si>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</si>
  <si>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</si>
  <si>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</si>
  <si>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</si>
  <si>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</si>
  <si>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</si>
  <si>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</si>
  <si>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</si>
  <si>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</si>
  <si>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</si>
  <si>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</si>
  <si>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</si>
  <si>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</si>
  <si>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</si>
  <si>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</si>
  <si>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</si>
  <si>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</si>
  <si>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</si>
  <si>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</si>
  <si>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</si>
  <si>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</si>
  <si>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</si>
  <si>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</si>
  <si>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</si>
  <si>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</si>
  <si>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</si>
  <si>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</si>
  <si>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</si>
  <si>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</si>
  <si>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</si>
  <si>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</si>
  <si>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</si>
  <si>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</si>
  <si>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</si>
  <si>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</si>
  <si>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</si>
  <si>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</si>
  <si>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</si>
  <si>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</si>
  <si>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</si>
  <si>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</si>
  <si>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</si>
  <si>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</si>
  <si>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</si>
  <si>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</si>
  <si>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</si>
  <si>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</si>
  <si>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</si>
  <si>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</si>
  <si>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</si>
  <si>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</si>
  <si>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</si>
  <si>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</si>
  <si>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</si>
  <si>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</si>
  <si>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</si>
  <si>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</si>
  <si>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</si>
  <si>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</si>
  <si>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</si>
  <si>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</si>
  <si>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</si>
  <si>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</si>
  <si>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</si>
  <si>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</si>
  <si>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</si>
  <si>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</si>
  <si>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</si>
  <si>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</si>
  <si>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</si>
  <si>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</si>
  <si>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</si>
  <si>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</si>
  <si>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</si>
  <si>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</si>
  <si>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</si>
  <si>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</si>
  <si>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</si>
  <si>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</si>
  <si>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</si>
  <si>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</si>
  <si>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</si>
  <si>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</si>
  <si>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</si>
  <si>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</si>
  <si>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</si>
  <si>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</si>
  <si>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</si>
  <si>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</si>
  <si>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</si>
  <si>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</si>
  <si>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</si>
  <si>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</si>
  <si>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</si>
  <si>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</si>
  <si>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</si>
  <si>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</si>
  <si>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</si>
  <si>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</si>
  <si>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</si>
  <si>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</si>
  <si>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</si>
  <si>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</si>
  <si>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</si>
  <si>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</si>
  <si>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</si>
  <si>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</si>
  <si>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</si>
  <si>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</si>
  <si>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</si>
  <si>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</si>
  <si>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</si>
  <si>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</si>
  <si>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</si>
  <si>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</si>
  <si>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</si>
  <si>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</si>
  <si>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</si>
  <si>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</si>
  <si>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</si>
  <si>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</si>
  <si>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</si>
  <si>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</si>
  <si>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</si>
  <si>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</si>
  <si>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</si>
  <si>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</si>
  <si>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</si>
  <si>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</si>
  <si>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</si>
  <si>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</si>
  <si>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</si>
  <si>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</si>
  <si>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</si>
  <si>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</si>
  <si>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</si>
  <si>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</si>
  <si>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</si>
  <si>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</si>
  <si>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</si>
  <si>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</si>
  <si>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</si>
  <si>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</si>
  <si>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</si>
  <si>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</si>
  <si>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</si>
  <si>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</si>
  <si>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</si>
  <si>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</si>
  <si>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</si>
  <si>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</si>
  <si>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</si>
  <si>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</si>
  <si>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</si>
  <si>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</si>
  <si>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</si>
  <si>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</si>
  <si>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</si>
  <si>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</si>
  <si>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</si>
  <si>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</si>
  <si>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</si>
  <si>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</si>
  <si>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</si>
  <si>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</si>
  <si>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</si>
  <si>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</si>
  <si>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</si>
  <si>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</si>
  <si>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</si>
  <si>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</si>
  <si>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</si>
  <si>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</si>
  <si>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</si>
  <si>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</si>
  <si>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</si>
  <si>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</si>
  <si>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</si>
  <si>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</si>
  <si>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</si>
  <si>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</si>
  <si>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</si>
  <si>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</si>
  <si>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</si>
  <si>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</si>
  <si>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</si>
  <si>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</si>
  <si>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</si>
  <si>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</si>
  <si>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</si>
  <si>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</si>
  <si>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</si>
  <si>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</si>
  <si>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</si>
  <si>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</si>
  <si>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</si>
  <si>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</si>
  <si>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</si>
  <si>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</si>
  <si>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</si>
  <si>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</si>
  <si>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</si>
  <si>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</si>
  <si>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</si>
  <si>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</si>
  <si>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</si>
  <si>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</si>
  <si>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</si>
  <si>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</si>
  <si>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</si>
  <si>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</si>
  <si>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</si>
  <si>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</si>
  <si>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</si>
  <si>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</si>
  <si>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</si>
  <si>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</si>
  <si>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</si>
  <si>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</si>
  <si>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</si>
  <si>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</si>
  <si>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</si>
  <si>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</si>
  <si>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</si>
  <si>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</si>
  <si>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</si>
  <si>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</si>
  <si>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</si>
  <si>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</si>
  <si>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</si>
  <si>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</si>
  <si>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</si>
  <si>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</si>
  <si>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</si>
  <si>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</si>
  <si>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</si>
  <si>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</si>
  <si>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</si>
  <si>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</si>
  <si>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</si>
  <si>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</si>
  <si>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</si>
  <si>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</si>
  <si>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</si>
  <si>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</si>
  <si>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</si>
  <si>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</si>
  <si>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</si>
  <si>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</si>
  <si>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</si>
  <si>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</si>
  <si>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</si>
  <si>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</si>
  <si>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</si>
  <si>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</si>
  <si>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</si>
  <si>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</si>
  <si>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</si>
  <si>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</si>
  <si>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</si>
  <si>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</si>
  <si>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</si>
  <si>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</si>
  <si>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</si>
  <si>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</si>
  <si>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</si>
  <si>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</si>
  <si>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</si>
  <si>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</si>
  <si>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</si>
  <si>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</si>
  <si>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</si>
  <si>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</si>
  <si>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</si>
  <si>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</si>
  <si>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</si>
  <si>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</si>
  <si>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</si>
  <si>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</si>
  <si>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</si>
  <si>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</si>
  <si>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</si>
  <si>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</si>
  <si>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</si>
  <si>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</si>
  <si>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</si>
  <si>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</si>
  <si>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</si>
  <si>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</si>
  <si>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</si>
  <si>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</si>
  <si>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</si>
  <si>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</si>
  <si>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</si>
  <si>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</si>
  <si>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</si>
  <si>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</si>
  <si>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</si>
  <si>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</si>
  <si>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</si>
  <si>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</si>
  <si>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</si>
  <si>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</si>
  <si>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</si>
  <si>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</si>
  <si>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</si>
  <si>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</si>
  <si>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</si>
  <si>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</si>
  <si>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</si>
  <si>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</si>
  <si>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</si>
  <si>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</si>
  <si>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</si>
  <si>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</si>
  <si>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</si>
  <si>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</si>
  <si>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</si>
  <si>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</si>
  <si>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</si>
  <si>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</si>
  <si>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</si>
  <si>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</si>
  <si>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</si>
  <si>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</si>
  <si>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</si>
  <si>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</si>
  <si>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</si>
  <si>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</si>
  <si>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</si>
  <si>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</si>
  <si>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</si>
  <si>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</si>
  <si>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</si>
  <si>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</si>
  <si>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</si>
  <si>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</si>
  <si>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</si>
  <si>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</si>
  <si>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</si>
  <si>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</si>
  <si>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</si>
  <si>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</si>
  <si>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</si>
  <si>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</si>
  <si>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</si>
  <si>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</si>
  <si>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</si>
  <si>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</si>
  <si>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</si>
  <si>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</si>
  <si>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</si>
  <si>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</si>
  <si>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</si>
  <si>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</si>
  <si>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</si>
  <si>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</si>
  <si>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</si>
  <si>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</si>
  <si>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</si>
  <si>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</si>
  <si>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</si>
  <si>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</si>
  <si>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</si>
  <si>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</si>
  <si>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</si>
  <si>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</si>
  <si>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</si>
  <si>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</si>
  <si>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</si>
  <si>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</si>
  <si>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</si>
  <si>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</si>
  <si>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</si>
  <si>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</si>
  <si>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</si>
  <si>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</si>
  <si>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</si>
  <si>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</si>
  <si>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</si>
  <si>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</si>
  <si>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</si>
  <si>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</si>
  <si>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</si>
  <si>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</si>
  <si>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</si>
  <si>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</si>
  <si>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</si>
  <si>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</si>
  <si>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</si>
  <si>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</si>
  <si>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</si>
  <si>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</si>
  <si>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</si>
  <si>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</si>
  <si>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</si>
  <si>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</si>
  <si>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</si>
  <si>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</si>
  <si>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</si>
  <si>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</si>
  <si>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</si>
  <si>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</si>
  <si>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</si>
  <si>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</si>
  <si>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</si>
  <si>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</si>
  <si>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</si>
  <si>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</si>
  <si>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</si>
  <si>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</si>
  <si>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</si>
  <si>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</si>
  <si>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</si>
  <si>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</si>
  <si>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</si>
  <si>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</si>
  <si>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</si>
  <si>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</si>
  <si>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</si>
  <si>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</si>
  <si>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</si>
  <si>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</si>
  <si>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</si>
  <si>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</si>
  <si>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</si>
  <si>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</si>
  <si>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</si>
  <si>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</si>
  <si>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</si>
  <si>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</si>
  <si>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</si>
  <si>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</si>
  <si>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</si>
  <si>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</si>
  <si>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</si>
  <si>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</si>
  <si>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</si>
  <si>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</si>
  <si>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</si>
  <si>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</si>
  <si>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</si>
  <si>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</si>
  <si>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</si>
  <si>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</si>
  <si>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</si>
  <si>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</si>
  <si>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</si>
  <si>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</si>
  <si>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</si>
  <si>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</si>
  <si>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</si>
  <si>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</si>
  <si>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</si>
  <si>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</si>
  <si>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</si>
  <si>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</si>
  <si>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</si>
  <si>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</si>
  <si>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</si>
  <si>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</si>
  <si>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</si>
  <si>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</si>
  <si>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</si>
  <si>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</si>
  <si>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</si>
  <si>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</si>
  <si>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</si>
  <si>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</si>
  <si>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</si>
  <si>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</si>
  <si>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</si>
  <si>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</si>
  <si>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</si>
  <si>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</si>
  <si>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</si>
  <si>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</si>
  <si>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</si>
  <si>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</si>
  <si>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</si>
  <si>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</si>
  <si>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</si>
  <si>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</si>
  <si>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</si>
  <si>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</si>
  <si>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</si>
  <si>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</si>
  <si>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</si>
  <si>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</si>
  <si>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</si>
  <si>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</si>
  <si>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</si>
  <si>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</si>
  <si>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</si>
  <si>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</si>
  <si>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</si>
  <si>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</si>
  <si>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</si>
  <si>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</si>
  <si>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</si>
  <si>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</si>
  <si>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</si>
  <si>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</si>
  <si>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</si>
  <si>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</si>
  <si>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</si>
  <si>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</si>
  <si>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</si>
  <si>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</si>
  <si>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</si>
  <si>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</si>
  <si>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</si>
  <si>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</si>
  <si>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</si>
  <si>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</si>
  <si>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</si>
  <si>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</si>
  <si>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</si>
  <si>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</si>
  <si>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</si>
  <si>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</si>
  <si>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</si>
  <si>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</si>
  <si>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</si>
  <si>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</si>
  <si>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</si>
  <si>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</si>
  <si>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</si>
  <si>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</si>
  <si>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</si>
  <si>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</si>
  <si>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</si>
  <si>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</si>
  <si>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</si>
  <si>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</si>
  <si>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</si>
  <si>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</si>
  <si>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</si>
  <si>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</si>
  <si>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</si>
  <si>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</si>
  <si>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</si>
  <si>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</si>
  <si>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</si>
  <si>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</si>
  <si>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</si>
  <si>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</si>
  <si>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</si>
  <si>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</si>
  <si>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</si>
  <si>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</si>
  <si>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</si>
  <si>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</si>
  <si>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</si>
  <si>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</si>
  <si>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</si>
  <si>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</si>
  <si>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</si>
  <si>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</si>
  <si>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</si>
  <si>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</si>
  <si>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</si>
  <si>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</si>
  <si>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</si>
  <si>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</si>
  <si>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</si>
  <si>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</si>
  <si>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</si>
  <si>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</si>
  <si>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</si>
  <si>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</si>
  <si>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</si>
  <si>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</si>
  <si>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</si>
  <si>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</si>
  <si>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</si>
  <si>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</si>
  <si>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</si>
  <si>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</si>
  <si>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</si>
  <si>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</si>
  <si>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</si>
  <si>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</si>
  <si>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</si>
  <si>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</si>
  <si>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</si>
  <si>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</si>
  <si>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</si>
  <si>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</si>
  <si>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</si>
  <si>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</si>
  <si>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</si>
  <si>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</si>
  <si>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</si>
  <si>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</si>
  <si>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</si>
  <si>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</si>
  <si>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</si>
  <si>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</si>
  <si>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</si>
  <si>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</si>
  <si>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</si>
  <si>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</si>
  <si>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</si>
  <si>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</si>
  <si>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</si>
  <si>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</si>
  <si>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</si>
  <si>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</si>
  <si>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</si>
  <si>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</si>
  <si>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</si>
  <si>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</si>
  <si>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</si>
  <si>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</si>
  <si>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</si>
  <si>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</si>
  <si>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</si>
  <si>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</si>
  <si>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</si>
  <si>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</si>
  <si>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</si>
  <si>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</si>
  <si>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</si>
  <si>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</si>
  <si>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</si>
  <si>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</si>
  <si>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</si>
  <si>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</si>
  <si>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</si>
  <si>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</si>
  <si>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</si>
  <si>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</si>
  <si>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</si>
  <si>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</si>
  <si>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</si>
  <si>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</si>
  <si>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</si>
  <si>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</si>
  <si>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</si>
  <si>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</si>
  <si>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</si>
  <si>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</si>
  <si>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</si>
  <si>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</si>
  <si>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</si>
  <si>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</si>
  <si>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</si>
  <si>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</si>
  <si>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</si>
  <si>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</si>
  <si>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</si>
  <si>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</si>
  <si>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</si>
  <si>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</si>
  <si>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</si>
  <si>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</si>
  <si>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</si>
  <si>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</si>
  <si>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</si>
  <si>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</si>
  <si>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</si>
  <si>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</si>
  <si>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</si>
  <si>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</si>
  <si>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</si>
  <si>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</si>
  <si>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</si>
  <si>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</si>
  <si>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</si>
  <si>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</si>
  <si>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</si>
  <si>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</si>
  <si>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</si>
  <si>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</si>
  <si>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</si>
  <si>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</si>
  <si>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</si>
  <si>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</si>
  <si>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</si>
  <si>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</si>
  <si>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</si>
  <si>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</si>
  <si>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</si>
  <si>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</si>
  <si>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</si>
  <si>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</si>
  <si>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</si>
  <si>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</si>
  <si>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</si>
  <si>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</si>
  <si>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</si>
  <si>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</si>
  <si>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</si>
  <si>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</si>
  <si>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</si>
  <si>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</si>
  <si>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</si>
  <si>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</si>
  <si>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</si>
  <si>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</si>
  <si>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</si>
  <si>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</si>
  <si>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</si>
  <si>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</si>
  <si>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</si>
  <si>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</si>
  <si>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</si>
  <si>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</si>
  <si>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</si>
  <si>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</si>
  <si>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</si>
  <si>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</si>
  <si>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</si>
  <si>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</si>
  <si>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</si>
  <si>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</si>
  <si>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</si>
  <si>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</si>
  <si>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</si>
  <si>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</si>
  <si>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</si>
  <si>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</si>
  <si>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</si>
  <si>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</si>
  <si>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</si>
  <si>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</si>
  <si>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</si>
  <si>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</si>
  <si>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</si>
  <si>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</si>
  <si>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</si>
  <si>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</si>
  <si>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</si>
  <si>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</si>
  <si>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</si>
  <si>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</si>
  <si>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</si>
  <si>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</si>
  <si>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</si>
  <si>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</si>
  <si>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</si>
  <si>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</si>
  <si>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</si>
  <si>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</si>
  <si>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</si>
  <si>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</si>
  <si>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</si>
  <si>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</si>
  <si>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</si>
  <si>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</si>
  <si>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</si>
  <si>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</si>
  <si>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</si>
  <si>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</si>
  <si>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</si>
  <si>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</si>
  <si>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</si>
  <si>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</si>
  <si>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</si>
  <si>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</si>
  <si>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</si>
  <si>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</si>
  <si>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</si>
  <si>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</si>
  <si>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</si>
  <si>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</si>
  <si>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</si>
  <si>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</si>
  <si>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</si>
  <si>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</si>
  <si>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</si>
  <si>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</si>
  <si>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</si>
  <si>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</si>
  <si>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</si>
  <si>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</si>
  <si>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</si>
  <si>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</si>
  <si>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</si>
  <si>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</si>
  <si>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</si>
  <si>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</si>
  <si>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</si>
  <si>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</si>
  <si>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</si>
  <si>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</si>
  <si>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</si>
  <si>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</si>
  <si>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</si>
  <si>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</si>
  <si>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</si>
  <si>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</si>
  <si>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</si>
  <si>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</si>
  <si>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</si>
  <si>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</si>
  <si>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</si>
  <si>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</si>
  <si>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</si>
  <si>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</si>
  <si>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</si>
  <si>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</si>
  <si>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</si>
  <si>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</si>
  <si>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</si>
  <si>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</si>
  <si>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</si>
  <si>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</si>
  <si>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</si>
  <si>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</si>
  <si>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</si>
  <si>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</si>
  <si>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</si>
  <si>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</si>
  <si>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</si>
  <si>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</si>
  <si>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</si>
  <si>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</si>
  <si>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</si>
  <si>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</si>
  <si>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</si>
  <si>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</si>
  <si>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</si>
  <si>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</si>
  <si>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</si>
  <si>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</si>
  <si>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</si>
  <si>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</si>
  <si>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</si>
  <si>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</si>
  <si>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</si>
  <si>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</si>
  <si>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</si>
  <si>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</si>
  <si>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</si>
  <si>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</si>
  <si>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</si>
  <si>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</si>
  <si>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</si>
  <si>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</si>
  <si>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</si>
  <si>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</si>
  <si>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</si>
  <si>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</si>
  <si>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</si>
  <si>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</si>
  <si>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</si>
  <si>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</si>
  <si>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</si>
  <si>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</si>
  <si>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</si>
  <si>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</si>
  <si>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</si>
  <si>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</si>
  <si>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</si>
  <si>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</si>
  <si>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</si>
  <si>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</si>
  <si>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</si>
  <si>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</si>
  <si>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</si>
  <si>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</si>
  <si>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</si>
  <si>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</si>
  <si>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</si>
  <si>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</si>
  <si>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</si>
  <si>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</si>
  <si>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</si>
  <si>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</si>
  <si>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</si>
  <si>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</si>
  <si>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</si>
  <si>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</si>
  <si>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</si>
  <si>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</si>
  <si>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</si>
  <si>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</si>
  <si>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</si>
  <si>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</si>
  <si>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</si>
  <si>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</si>
  <si>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</si>
  <si>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</si>
  <si>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</si>
  <si>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</si>
  <si>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</si>
  <si>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</si>
  <si>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</si>
  <si>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</si>
  <si>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</si>
  <si>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</si>
  <si>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</si>
  <si>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</si>
  <si>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</si>
  <si>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</si>
  <si>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</si>
  <si>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</si>
  <si>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</si>
  <si>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</si>
  <si>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</si>
  <si>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</si>
  <si>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</si>
  <si>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</si>
  <si>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</si>
  <si>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</si>
  <si>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</si>
  <si>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</si>
  <si>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</si>
  <si>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</si>
  <si>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</si>
  <si>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</si>
  <si>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</si>
  <si>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</si>
  <si>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</si>
  <si>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</si>
  <si>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</si>
  <si>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</si>
  <si>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</si>
  <si>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</si>
  <si>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</si>
  <si>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</si>
  <si>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</si>
  <si>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</si>
  <si>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</si>
  <si>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</si>
  <si>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</si>
  <si>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</si>
  <si>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</si>
  <si>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</si>
  <si>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</si>
  <si>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</si>
  <si>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</si>
  <si>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</si>
  <si>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</si>
  <si>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</si>
  <si>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</si>
  <si>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</si>
  <si>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</si>
  <si>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</si>
  <si>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</si>
  <si>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</si>
  <si>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</si>
  <si>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</si>
  <si>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</si>
  <si>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</si>
  <si>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</si>
  <si>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</si>
  <si>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</si>
  <si>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</si>
  <si>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</si>
  <si>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</si>
  <si>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</si>
  <si>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</si>
  <si>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</si>
  <si>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</si>
  <si>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</si>
  <si>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</si>
  <si>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</si>
  <si>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</si>
  <si>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</si>
  <si>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</si>
  <si>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</si>
  <si>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</si>
  <si>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</si>
  <si>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</si>
  <si>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</si>
  <si>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</si>
  <si>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</si>
  <si>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</si>
  <si>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</si>
  <si>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</si>
  <si>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</si>
  <si>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</si>
  <si>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</si>
  <si>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</si>
  <si>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</si>
  <si>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</si>
  <si>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</si>
  <si>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</si>
  <si>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</si>
  <si>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</si>
  <si>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</si>
  <si>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</si>
  <si>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</si>
  <si>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</si>
  <si>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</si>
  <si>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</si>
  <si>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</si>
  <si>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</si>
  <si>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</si>
  <si>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</si>
  <si>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</si>
  <si>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</si>
  <si>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</si>
  <si>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</si>
  <si>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</si>
  <si>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</si>
  <si>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</si>
  <si>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</si>
  <si>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</si>
  <si>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</si>
  <si>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</si>
  <si>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</si>
  <si>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</si>
  <si>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</si>
  <si>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</si>
  <si>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</si>
  <si>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</si>
  <si>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</si>
  <si>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</si>
  <si>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</si>
  <si>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</si>
  <si>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</si>
  <si>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</si>
  <si>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</si>
  <si>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</si>
  <si>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</si>
  <si>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</si>
  <si>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</si>
  <si>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</si>
  <si>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</si>
  <si>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</si>
  <si>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</si>
  <si>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</si>
  <si>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</si>
  <si>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</si>
  <si>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</si>
  <si>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</si>
  <si>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</si>
  <si>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</si>
  <si>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</si>
  <si>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</si>
  <si>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</si>
  <si>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</si>
  <si>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</si>
  <si>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</si>
  <si>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</si>
  <si>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</si>
  <si>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</si>
  <si>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</si>
  <si>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</si>
  <si>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</si>
  <si>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</si>
  <si>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</si>
  <si>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</si>
  <si>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</si>
  <si>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</si>
  <si>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</si>
  <si>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</si>
  <si>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</si>
  <si>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</si>
  <si>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</si>
  <si>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</si>
  <si>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</si>
  <si>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</si>
  <si>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</si>
  <si>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</si>
  <si>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</si>
  <si>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</si>
  <si>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</si>
  <si>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</si>
  <si>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</si>
  <si>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</si>
  <si>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</si>
  <si>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</si>
  <si>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</si>
  <si>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</si>
  <si>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</si>
  <si>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</si>
  <si>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</si>
  <si>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</si>
  <si>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</si>
  <si>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</si>
  <si>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</si>
  <si>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</si>
  <si>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</si>
  <si>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</si>
  <si>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</si>
  <si>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</si>
  <si>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</si>
  <si>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</si>
  <si>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</si>
  <si>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</si>
  <si>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</si>
  <si>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</si>
  <si>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</si>
  <si>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</si>
  <si>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</si>
  <si>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</si>
  <si>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</si>
  <si>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</si>
  <si>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</si>
  <si>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</si>
  <si>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</si>
  <si>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</si>
  <si>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</si>
  <si>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</si>
  <si>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</si>
  <si>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</si>
  <si>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</si>
  <si>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</si>
  <si>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</si>
  <si>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</si>
  <si>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</si>
  <si>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</si>
  <si>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</si>
  <si>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</si>
  <si>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</si>
  <si>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</si>
  <si>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</si>
  <si>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</si>
  <si>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</si>
  <si>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</si>
  <si>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</si>
  <si>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</si>
  <si>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</si>
  <si>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</si>
  <si>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</si>
  <si>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</si>
  <si>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</si>
  <si>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</si>
  <si>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</si>
  <si>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</si>
  <si>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</si>
  <si>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</si>
  <si>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</si>
  <si>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</si>
  <si>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</si>
  <si>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</si>
  <si>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</si>
  <si>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</si>
  <si>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</si>
  <si>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</si>
  <si>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</si>
  <si>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</si>
  <si>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</si>
  <si>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</si>
  <si>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</si>
  <si>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</si>
  <si>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</si>
  <si>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</si>
  <si>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</si>
  <si>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</si>
  <si>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</si>
  <si>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</si>
  <si>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</si>
  <si>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</si>
  <si>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</si>
  <si>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</si>
  <si>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</si>
  <si>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</si>
  <si>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</si>
  <si>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</si>
  <si>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</si>
  <si>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</si>
  <si>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</si>
  <si>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</si>
  <si>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</si>
  <si>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</si>
  <si>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</si>
  <si>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</si>
  <si>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</si>
  <si>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</si>
  <si>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</si>
  <si>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</si>
  <si>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</si>
  <si>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</si>
  <si>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</si>
  <si>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</si>
  <si>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</si>
  <si>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</si>
  <si>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</si>
  <si>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</si>
  <si>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</si>
  <si>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</si>
  <si>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</si>
  <si>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</si>
  <si>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</si>
  <si>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</si>
  <si>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</si>
  <si>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</si>
  <si>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</si>
  <si>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</si>
  <si>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</si>
  <si>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</si>
  <si>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</si>
  <si>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</si>
  <si>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</si>
  <si>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</si>
  <si>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</si>
  <si>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</si>
  <si>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</si>
  <si>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</si>
  <si>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</si>
  <si>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</si>
  <si>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</si>
  <si>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</si>
  <si>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</si>
  <si>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</si>
  <si>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</si>
  <si>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</si>
  <si>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</si>
  <si>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</si>
  <si>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</si>
  <si>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</si>
  <si>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</si>
  <si>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</si>
  <si>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</si>
  <si>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</si>
  <si>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</si>
  <si>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</si>
  <si>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</si>
  <si>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</si>
  <si>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</si>
  <si>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</si>
  <si>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</si>
  <si>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</si>
  <si>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</si>
  <si>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</si>
  <si>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</si>
  <si>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</si>
  <si>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</si>
  <si>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</si>
  <si>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</si>
  <si>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</si>
  <si>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</si>
  <si>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</si>
  <si>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</si>
  <si>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</si>
  <si>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</si>
  <si>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</si>
  <si>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</si>
  <si>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</si>
  <si>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</si>
  <si>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</si>
  <si>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</si>
  <si>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</si>
  <si>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</si>
  <si>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</si>
  <si>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</si>
  <si>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</si>
  <si>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</si>
  <si>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</si>
  <si>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</si>
  <si>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</si>
  <si>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</si>
  <si>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</si>
  <si>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</si>
  <si>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</si>
  <si>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</si>
  <si>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</si>
  <si>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</si>
  <si>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</si>
  <si>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</si>
  <si>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</si>
  <si>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</si>
  <si>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</si>
  <si>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</si>
  <si>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</si>
  <si>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</si>
  <si>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</si>
  <si>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</si>
  <si>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</si>
  <si>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</si>
  <si>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</si>
  <si>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</si>
  <si>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</si>
  <si>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</si>
  <si>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</si>
  <si>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</si>
  <si>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</si>
  <si>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</si>
  <si>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</si>
  <si>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</si>
  <si>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</si>
  <si>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</si>
  <si>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</si>
  <si>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</si>
  <si>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</si>
  <si>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</si>
  <si>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</si>
  <si>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</si>
  <si>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</si>
  <si>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</si>
  <si>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</si>
  <si>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</si>
  <si>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</si>
  <si>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</si>
  <si>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</si>
  <si>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</si>
  <si>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</si>
  <si>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</si>
  <si>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</si>
  <si>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</si>
  <si>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</si>
  <si>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</si>
  <si>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</si>
  <si>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</si>
  <si>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</si>
  <si>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</si>
  <si>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</si>
  <si>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</si>
  <si>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</si>
  <si>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</si>
  <si>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</si>
  <si>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</si>
  <si>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</si>
  <si>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</si>
  <si>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</si>
  <si>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</si>
  <si>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</si>
  <si>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</si>
  <si>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</si>
  <si>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</si>
  <si>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</si>
  <si>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</si>
  <si>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</si>
  <si>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</si>
  <si>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</si>
  <si>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</si>
  <si>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</si>
  <si>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</si>
  <si>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</si>
  <si>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</si>
  <si>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</si>
  <si>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</si>
  <si>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</si>
  <si>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</si>
  <si>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</si>
  <si>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</si>
  <si>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</si>
  <si>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</si>
  <si>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</si>
  <si>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</si>
  <si>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</si>
  <si>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</si>
  <si>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</si>
  <si>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</si>
  <si>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</si>
  <si>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</si>
  <si>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</si>
  <si>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</si>
  <si>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</si>
  <si>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</si>
  <si>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</si>
  <si>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</si>
  <si>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</si>
  <si>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</si>
  <si>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</si>
  <si>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</si>
  <si>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</si>
  <si>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</si>
  <si>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</si>
  <si>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</si>
  <si>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</si>
  <si>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</si>
  <si>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</si>
  <si>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</si>
  <si>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</si>
  <si>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</si>
  <si>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</si>
  <si>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</si>
  <si>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</si>
  <si>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</si>
  <si>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</si>
  <si>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</si>
  <si>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</si>
  <si>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</si>
  <si>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</si>
  <si>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</si>
  <si>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</si>
  <si>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</si>
  <si>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</si>
  <si>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</si>
  <si>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</si>
  <si>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</si>
  <si>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</si>
  <si>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</si>
  <si>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</si>
  <si>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</si>
  <si>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</si>
  <si>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</si>
  <si>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</si>
  <si>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</si>
  <si>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</si>
  <si>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</si>
  <si>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</si>
  <si>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</si>
  <si>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</si>
  <si>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</si>
  <si>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</si>
  <si>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</si>
  <si>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</si>
  <si>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</si>
  <si>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</si>
  <si>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</si>
  <si>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</si>
  <si>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</si>
  <si>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</si>
  <si>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</si>
  <si>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</si>
  <si>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</si>
  <si>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</si>
  <si>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</si>
  <si>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</si>
  <si>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</si>
  <si>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</si>
  <si>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</si>
  <si>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</si>
  <si>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</si>
  <si>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</si>
  <si>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</si>
  <si>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</si>
  <si>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</si>
  <si>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</si>
  <si>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</si>
  <si>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</si>
  <si>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</si>
  <si>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</si>
  <si>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</si>
  <si>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</si>
  <si>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</si>
  <si>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</si>
  <si>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</si>
  <si>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</si>
  <si>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</si>
  <si>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</si>
  <si>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</si>
  <si>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</si>
  <si>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</si>
  <si>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</si>
  <si>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</si>
  <si>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</si>
  <si>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</si>
  <si>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</si>
  <si>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</si>
  <si>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</si>
  <si>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</si>
  <si>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</si>
  <si>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</si>
  <si>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</si>
  <si>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</si>
  <si>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</si>
  <si>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</si>
  <si>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</si>
  <si>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</si>
  <si>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</si>
  <si>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</si>
  <si>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</si>
  <si>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</si>
  <si>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</si>
  <si>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</si>
  <si>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</si>
  <si>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</si>
  <si>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</si>
  <si>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</si>
  <si>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</si>
  <si>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</si>
  <si>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</si>
  <si>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</si>
  <si>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</si>
  <si>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</si>
  <si>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</si>
  <si>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</si>
  <si>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</si>
  <si>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</si>
  <si>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</si>
  <si>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</si>
  <si>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</si>
  <si>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</si>
  <si>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</si>
  <si>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</si>
  <si>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</si>
  <si>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</si>
  <si>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</si>
  <si>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</si>
  <si>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</si>
  <si>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</si>
  <si>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</si>
  <si>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</si>
  <si>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</si>
  <si>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</si>
  <si>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</si>
  <si>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</si>
  <si>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</si>
  <si>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</si>
  <si>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</si>
  <si>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</si>
  <si>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</si>
  <si>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</si>
  <si>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</si>
  <si>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</si>
  <si>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</si>
  <si>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</si>
  <si>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</si>
  <si>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</si>
  <si>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</si>
  <si>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</si>
  <si>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</si>
  <si>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</si>
  <si>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</si>
  <si>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</si>
  <si>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</si>
  <si>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</si>
  <si>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</si>
  <si>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</si>
  <si>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</si>
  <si>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</si>
  <si>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</si>
  <si>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</si>
  <si>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</si>
  <si>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</si>
  <si>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</si>
  <si>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</si>
  <si>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</si>
  <si>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</si>
  <si>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</si>
  <si>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</si>
  <si>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</si>
  <si>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</si>
  <si>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</si>
  <si>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</si>
  <si>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</si>
  <si>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</si>
  <si>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</si>
  <si>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</si>
  <si>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</si>
  <si>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</si>
  <si>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</si>
  <si>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</si>
  <si>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</si>
  <si>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</si>
  <si>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</si>
  <si>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</si>
  <si>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</si>
  <si>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</si>
  <si>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</si>
  <si>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</si>
  <si>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</si>
  <si>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</si>
  <si>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</si>
  <si>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</si>
  <si>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</si>
  <si>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</si>
  <si>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</si>
  <si>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</si>
  <si>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</si>
  <si>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</si>
  <si>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</si>
  <si>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</si>
  <si>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</si>
  <si>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</si>
  <si>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</si>
  <si>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</si>
  <si>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</si>
  <si>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</si>
  <si>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</si>
  <si>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</si>
  <si>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</si>
  <si>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</si>
  <si>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</si>
  <si>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</si>
  <si>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</si>
  <si>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</si>
  <si>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</si>
  <si>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</si>
  <si>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</si>
  <si>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</si>
  <si>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</si>
  <si>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</si>
  <si>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</si>
  <si>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</si>
  <si>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</si>
  <si>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</si>
  <si>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</si>
  <si>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</si>
  <si>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</si>
  <si>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</si>
  <si>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</si>
  <si>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</si>
  <si>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</si>
  <si>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</si>
  <si>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</si>
  <si>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</si>
  <si>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</si>
  <si>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</si>
  <si>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</si>
  <si>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</si>
  <si>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</si>
  <si>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</si>
  <si>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</si>
  <si>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</si>
  <si>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</si>
  <si>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</si>
  <si>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</si>
  <si>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</si>
  <si>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</si>
  <si>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</si>
  <si>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</si>
  <si>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</si>
  <si>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</si>
  <si>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</si>
  <si>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</si>
  <si>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</si>
  <si>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</si>
  <si>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</si>
  <si>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</si>
  <si>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</si>
  <si>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</si>
  <si>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</si>
  <si>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</si>
  <si>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</si>
  <si>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</si>
  <si>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</si>
  <si>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</si>
  <si>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</si>
  <si>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</si>
  <si>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</si>
  <si>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</si>
  <si>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</si>
  <si>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</si>
  <si>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</si>
  <si>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</si>
  <si>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</si>
  <si>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</si>
  <si>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</si>
  <si>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</si>
  <si>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</si>
  <si>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</si>
  <si>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</si>
  <si>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</si>
  <si>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</si>
  <si>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</si>
  <si>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</si>
  <si>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</si>
  <si>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</si>
  <si>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</si>
  <si>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</si>
  <si>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</si>
  <si>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</si>
  <si>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</si>
  <si>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</si>
  <si>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</si>
  <si>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</si>
  <si>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</si>
  <si>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</si>
  <si>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</si>
  <si>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</si>
  <si>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</si>
  <si>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</si>
  <si>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</si>
  <si>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</si>
  <si>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</si>
  <si>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</si>
  <si>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</si>
  <si>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</si>
  <si>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</si>
  <si>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</si>
  <si>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</si>
  <si>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</si>
  <si>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</si>
  <si>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</si>
  <si>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</si>
  <si>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</si>
  <si>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</si>
  <si>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</si>
  <si>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</si>
  <si>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</si>
  <si>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</si>
  <si>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</si>
  <si>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</si>
  <si>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</si>
  <si>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</si>
  <si>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</si>
  <si>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</si>
  <si>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</si>
  <si>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</si>
  <si>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</si>
  <si>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</si>
  <si>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</si>
  <si>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</si>
  <si>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</si>
  <si>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</si>
  <si>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</si>
  <si>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</si>
  <si>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</si>
  <si>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</si>
  <si>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</si>
  <si>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</si>
  <si>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</si>
  <si>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</si>
  <si>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</si>
  <si>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</si>
  <si>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</si>
  <si>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</si>
  <si>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</si>
  <si>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</si>
  <si>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</si>
  <si>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</si>
  <si>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</si>
  <si>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</si>
  <si>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</si>
  <si>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</si>
  <si>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</si>
  <si>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</si>
  <si>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</si>
  <si>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</si>
  <si>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</si>
  <si>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</si>
  <si>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</si>
  <si>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</si>
  <si>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</si>
  <si>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</si>
  <si>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</si>
  <si>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</si>
  <si>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</si>
  <si>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</si>
  <si>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</si>
  <si>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</si>
  <si>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</si>
  <si>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</si>
  <si>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</si>
  <si>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</si>
  <si>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</si>
  <si>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</si>
  <si>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</si>
  <si>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</si>
  <si>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</si>
  <si>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</si>
  <si>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</si>
  <si>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</si>
  <si>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</si>
  <si>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</si>
  <si>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</si>
  <si>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</si>
  <si>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</si>
  <si>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</si>
  <si>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</si>
  <si>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</si>
  <si>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</si>
  <si>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</si>
  <si>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</si>
  <si>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</si>
  <si>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</si>
  <si>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</si>
  <si>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</si>
  <si>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</si>
  <si>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</si>
  <si>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</si>
  <si>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</si>
  <si>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</si>
  <si>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</si>
  <si>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</si>
  <si>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</si>
  <si>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</si>
  <si>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</si>
  <si>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</si>
  <si>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</si>
  <si>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</si>
  <si>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</si>
  <si>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</si>
  <si>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</si>
  <si>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</si>
  <si>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</si>
  <si>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</si>
  <si>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</si>
  <si>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</si>
  <si>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</si>
  <si>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</si>
  <si>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</si>
  <si>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</si>
  <si>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</si>
  <si>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</si>
  <si>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</si>
  <si>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</si>
  <si>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</si>
  <si>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</si>
  <si>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</si>
  <si>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</si>
  <si>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</si>
  <si>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</si>
  <si>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</si>
  <si>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</si>
  <si>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</si>
  <si>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</si>
  <si>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</si>
  <si>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</si>
  <si>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</si>
  <si>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</si>
  <si>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</si>
  <si>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</si>
  <si>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</si>
  <si>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</si>
  <si>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</si>
  <si>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</si>
  <si>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</si>
  <si>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</si>
  <si>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</si>
  <si>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</si>
  <si>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</si>
  <si>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</si>
  <si>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</si>
  <si>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</si>
  <si>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</si>
  <si>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</si>
  <si>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</si>
  <si>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</si>
  <si>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</si>
  <si>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</si>
  <si>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</si>
  <si>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</si>
  <si>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</si>
  <si>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</si>
  <si>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</si>
  <si>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</si>
  <si>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</si>
  <si>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</si>
  <si>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</si>
  <si>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</si>
  <si>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</si>
  <si>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</si>
  <si>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</si>
  <si>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</si>
  <si>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</si>
  <si>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</si>
  <si>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</si>
  <si>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</si>
  <si>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</si>
  <si>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</si>
  <si>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</si>
  <si>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</si>
  <si>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</si>
  <si>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</si>
  <si>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</si>
  <si>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</si>
  <si>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</si>
  <si>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</si>
  <si>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</si>
  <si>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</si>
  <si>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</si>
  <si>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</si>
  <si>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</si>
  <si>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</si>
  <si>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</si>
  <si>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</si>
  <si>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</si>
  <si>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</si>
  <si>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</si>
  <si>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</si>
  <si>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</si>
  <si>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</si>
  <si>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</si>
  <si>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</si>
  <si>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</si>
  <si>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</si>
  <si>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</si>
  <si>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</si>
  <si>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</si>
  <si>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</si>
  <si>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</si>
  <si>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</si>
  <si>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</si>
  <si>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</si>
  <si>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</si>
  <si>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</si>
  <si>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</si>
  <si>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</si>
  <si>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</si>
  <si>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</si>
  <si>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</si>
  <si>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</si>
  <si>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</si>
  <si>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</si>
  <si>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</si>
  <si>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</si>
  <si>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</si>
  <si>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</si>
  <si>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</si>
  <si>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</si>
  <si>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</si>
  <si>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</si>
  <si>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</si>
  <si>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</si>
  <si>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</si>
  <si>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</si>
  <si>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</si>
  <si>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</si>
  <si>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</si>
  <si>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</si>
  <si>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</si>
  <si>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</si>
  <si>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</si>
  <si>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</si>
  <si>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</si>
  <si>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</si>
  <si>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</si>
  <si>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</si>
  <si>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</si>
  <si>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</si>
  <si>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</si>
  <si>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</si>
  <si>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</si>
  <si>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</si>
  <si>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</si>
  <si>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</si>
  <si>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</si>
  <si>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</si>
  <si>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</si>
  <si>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</si>
  <si>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</si>
  <si>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</si>
  <si>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</si>
  <si>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</si>
  <si>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</si>
  <si>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</si>
  <si>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</si>
  <si>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</si>
  <si>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</si>
  <si>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</si>
  <si>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</si>
  <si>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</si>
  <si>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</si>
  <si>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</si>
  <si>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</si>
  <si>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</si>
  <si>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</si>
  <si>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</si>
  <si>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</si>
  <si>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</si>
  <si>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</si>
  <si>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</si>
  <si>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</si>
  <si>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</si>
  <si>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</si>
  <si>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</si>
  <si>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</si>
  <si>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</si>
  <si>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</si>
  <si>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</si>
  <si>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</si>
  <si>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</si>
  <si>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</si>
  <si>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</si>
  <si>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</si>
  <si>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</si>
  <si>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</si>
  <si>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</si>
  <si>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</si>
  <si>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</si>
  <si>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</si>
  <si>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</si>
  <si>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</si>
  <si>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</si>
  <si>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</si>
  <si>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</si>
  <si>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</si>
  <si>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</si>
  <si>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</si>
  <si>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</si>
  <si>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</si>
  <si>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</si>
  <si>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</si>
  <si>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</si>
  <si>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</si>
  <si>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</si>
  <si>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</si>
  <si>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</si>
  <si>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</si>
  <si>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</si>
  <si>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</si>
  <si>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</si>
  <si>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</si>
  <si>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</si>
  <si>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</si>
  <si>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</si>
  <si>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</si>
  <si>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</si>
  <si>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</si>
  <si>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</si>
  <si>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</si>
  <si>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</si>
  <si>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</si>
  <si>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</si>
  <si>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</si>
  <si>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</si>
  <si>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</si>
  <si>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</si>
  <si>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</si>
  <si>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</si>
  <si>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</si>
  <si>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</si>
  <si>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</si>
  <si>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</si>
  <si>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</si>
  <si>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</si>
  <si>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</si>
  <si>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</si>
  <si>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</si>
  <si>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</si>
  <si>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</si>
  <si>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</si>
  <si>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</si>
  <si>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</si>
  <si>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</si>
  <si>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</si>
  <si>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</si>
  <si>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</si>
  <si>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</si>
  <si>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</si>
  <si>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</si>
  <si>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</si>
  <si>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</si>
  <si>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</si>
  <si>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</si>
  <si>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</si>
  <si>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</si>
  <si>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</si>
  <si>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</si>
  <si>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</si>
  <si>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</si>
  <si>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</si>
  <si>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</si>
  <si>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</si>
  <si>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</si>
  <si>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</si>
  <si>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</si>
  <si>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</si>
  <si>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</si>
  <si>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</si>
  <si>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</si>
  <si>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</si>
  <si>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</si>
  <si>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</si>
  <si>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</si>
  <si>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</si>
  <si>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</si>
  <si>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</si>
  <si>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</si>
  <si>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</si>
  <si>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</si>
  <si>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</si>
  <si>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</si>
  <si>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</si>
  <si>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</si>
  <si>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</si>
  <si>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</si>
  <si>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</si>
  <si>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</si>
  <si>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</si>
  <si>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</si>
  <si>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</si>
  <si>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</si>
  <si>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</si>
  <si>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</si>
  <si>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</si>
  <si>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</si>
  <si>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</si>
  <si>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</si>
  <si>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</si>
  <si>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</si>
  <si>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</si>
  <si>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</si>
  <si>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</si>
  <si>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</si>
  <si>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</si>
  <si>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</si>
  <si>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</si>
  <si>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</si>
  <si>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</si>
  <si>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</si>
  <si>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</si>
  <si>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</si>
  <si>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</si>
  <si>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</si>
  <si>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</si>
  <si>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</si>
  <si>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</si>
  <si>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</si>
  <si>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</si>
  <si>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</si>
  <si>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</si>
  <si>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</si>
  <si>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</si>
  <si>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</si>
  <si>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</si>
  <si>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</si>
  <si>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</si>
  <si>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</si>
  <si>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</si>
  <si>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</si>
  <si>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</si>
  <si>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</si>
  <si>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</si>
  <si>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</si>
  <si>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</si>
  <si>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</si>
  <si>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</si>
  <si>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</si>
  <si>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</si>
  <si>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</si>
  <si>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</si>
  <si>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</si>
  <si>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</si>
  <si>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</si>
  <si>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</si>
  <si>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</si>
  <si>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</si>
  <si>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</si>
  <si>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</si>
  <si>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</si>
  <si>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</si>
  <si>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</si>
  <si>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</si>
  <si>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</si>
  <si>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</si>
  <si>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</si>
  <si>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</si>
  <si>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</si>
  <si>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</si>
  <si>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</si>
  <si>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</si>
  <si>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</si>
  <si>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</si>
  <si>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</si>
  <si>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</si>
  <si>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</si>
  <si>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</si>
  <si>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</si>
  <si>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</si>
  <si>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</si>
  <si>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</si>
  <si>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</si>
  <si>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</si>
  <si>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</si>
  <si>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</si>
  <si>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</si>
  <si>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</si>
  <si>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</si>
  <si>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</si>
  <si>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</si>
  <si>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</si>
  <si>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</si>
  <si>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</si>
  <si>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</si>
  <si>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</si>
  <si>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</si>
  <si>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</si>
  <si>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</si>
  <si>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</si>
  <si>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</si>
  <si>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</si>
  <si>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</si>
  <si>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</si>
  <si>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</si>
  <si>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</si>
  <si>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</si>
  <si>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</si>
  <si>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</si>
  <si>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</si>
  <si>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</si>
  <si>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</si>
  <si>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</si>
  <si>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</si>
  <si>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</si>
  <si>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</si>
  <si>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</si>
  <si>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</si>
  <si>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</si>
  <si>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</si>
  <si>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</si>
  <si>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</si>
  <si>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</si>
  <si>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</si>
  <si>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</si>
  <si>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</si>
  <si>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</si>
  <si>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</si>
  <si>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</si>
  <si>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</si>
  <si>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</si>
  <si>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</si>
  <si>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</si>
  <si>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</si>
  <si>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</si>
  <si>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</si>
  <si>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</si>
  <si>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</si>
  <si>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</si>
  <si>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</si>
  <si>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</si>
  <si>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</si>
  <si>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</si>
  <si>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</si>
  <si>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</si>
  <si>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</si>
  <si>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</si>
  <si>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</si>
  <si>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</si>
  <si>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</si>
  <si>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</si>
  <si>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</si>
  <si>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</si>
  <si>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</si>
  <si>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</si>
  <si>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</si>
  <si>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</si>
  <si>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</si>
  <si>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</si>
  <si>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</si>
  <si>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</si>
  <si>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</si>
  <si>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</si>
  <si>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</si>
  <si>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</si>
  <si>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</si>
  <si>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</si>
  <si>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</si>
  <si>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</si>
  <si>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</si>
  <si>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</si>
  <si>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</si>
  <si>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</si>
  <si>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</si>
  <si>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</si>
  <si>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</si>
  <si>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</si>
  <si>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</si>
  <si>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</si>
  <si>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</si>
  <si>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</si>
  <si>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</si>
  <si>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</si>
  <si>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</si>
  <si>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</si>
  <si>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</si>
  <si>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</si>
  <si>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</si>
  <si>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</si>
  <si>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</si>
  <si>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</si>
  <si>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</si>
  <si>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</si>
  <si>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</si>
  <si>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</si>
  <si>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</si>
  <si>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</si>
  <si>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</si>
  <si>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</si>
  <si>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</si>
  <si>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</si>
  <si>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</si>
  <si>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</si>
  <si>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</si>
  <si>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</si>
  <si>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</si>
  <si>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</si>
  <si>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</si>
  <si>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</si>
  <si>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</si>
  <si>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</si>
  <si>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</si>
  <si>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</si>
  <si>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</si>
  <si>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</si>
  <si>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</si>
  <si>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</si>
  <si>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</si>
  <si>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</si>
  <si>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</si>
  <si>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</si>
  <si>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</si>
  <si>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</si>
  <si>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</si>
  <si>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</si>
  <si>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</si>
  <si>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</si>
  <si>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</si>
  <si>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</si>
  <si>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</si>
  <si>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</si>
  <si>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</si>
  <si>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</si>
  <si>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</si>
  <si>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</si>
  <si>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</si>
  <si>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</si>
  <si>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</si>
  <si>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</si>
  <si>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</si>
  <si>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</si>
  <si>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</si>
  <si>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</si>
  <si>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</si>
  <si>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</si>
  <si>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</si>
  <si>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</si>
  <si>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</si>
  <si>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</si>
  <si>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</si>
  <si>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</si>
  <si>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</si>
  <si>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</si>
  <si>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</si>
  <si>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</si>
  <si>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</si>
  <si>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</si>
  <si>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</si>
  <si>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</si>
  <si>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</si>
  <si>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</si>
  <si>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</si>
  <si>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</si>
  <si>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</si>
  <si>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</si>
  <si>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</si>
  <si>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</si>
  <si>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</si>
  <si>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</si>
  <si>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</si>
  <si>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</si>
  <si>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</si>
  <si>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</si>
  <si>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</si>
  <si>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</si>
  <si>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</si>
  <si>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</si>
  <si>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</si>
  <si>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</si>
  <si>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</si>
  <si>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</si>
  <si>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</si>
  <si>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</si>
  <si>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</si>
  <si>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</si>
  <si>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</si>
  <si>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</si>
  <si>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</si>
  <si>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</si>
  <si>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</si>
  <si>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</si>
  <si>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</si>
  <si>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</si>
  <si>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</si>
  <si>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</si>
  <si>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</si>
  <si>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</si>
  <si>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</si>
  <si>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</si>
  <si>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</si>
  <si>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</si>
  <si>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</si>
  <si>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</si>
  <si>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</si>
  <si>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</si>
  <si>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</si>
  <si>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</si>
  <si>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</si>
  <si>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</si>
  <si>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</si>
  <si>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</si>
  <si>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</si>
  <si>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</si>
  <si>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</si>
  <si>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</si>
  <si>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</si>
  <si>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</si>
  <si>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</si>
  <si>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</si>
  <si>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</si>
  <si>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</si>
  <si>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</si>
  <si>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</si>
  <si>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</si>
  <si>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</si>
  <si>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</si>
  <si>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</si>
  <si>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</si>
  <si>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</si>
  <si>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</si>
  <si>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</si>
  <si>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</si>
  <si>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</si>
  <si>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</si>
  <si>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</si>
  <si>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</si>
  <si>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</si>
  <si>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</si>
  <si>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</si>
  <si>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</si>
  <si>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</si>
  <si>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</si>
  <si>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</si>
  <si>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</si>
  <si>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</si>
  <si>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</si>
  <si>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</si>
  <si>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</si>
  <si>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</si>
  <si>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</si>
  <si>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</si>
  <si>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</si>
  <si>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</si>
  <si>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</si>
  <si>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</si>
  <si>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</si>
  <si>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</si>
  <si>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</si>
  <si>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</si>
  <si>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</si>
  <si>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</si>
  <si>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</si>
  <si>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</si>
  <si>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</si>
  <si>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</si>
  <si>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</si>
  <si>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</si>
  <si>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</si>
  <si>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</si>
  <si>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</si>
  <si>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</si>
  <si>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</si>
  <si>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</si>
  <si>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</si>
  <si>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</si>
  <si>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</si>
  <si>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</si>
  <si>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</si>
  <si>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</si>
  <si>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</si>
  <si>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</si>
  <si>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</si>
  <si>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</si>
  <si>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</si>
  <si>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</si>
  <si>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</si>
  <si>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</si>
  <si>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</si>
  <si>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</si>
  <si>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</si>
  <si>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</si>
  <si>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</si>
  <si>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</si>
  <si>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</si>
  <si>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</si>
  <si>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</si>
  <si>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</si>
  <si>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</si>
  <si>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</si>
  <si>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</si>
  <si>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</si>
  <si>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</si>
  <si>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</si>
  <si>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</si>
  <si>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</si>
  <si>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</si>
  <si>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</si>
  <si>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</si>
  <si>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</si>
  <si>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</si>
  <si>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</si>
  <si>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</si>
  <si>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</si>
  <si>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</si>
  <si>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</si>
  <si>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</si>
  <si>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</si>
  <si>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</si>
  <si>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</si>
  <si>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</si>
  <si>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</si>
  <si>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</si>
  <si>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</si>
  <si>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</si>
  <si>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</si>
  <si>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</si>
  <si>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</si>
  <si>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</si>
  <si>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</si>
  <si>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</si>
  <si>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</si>
  <si>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</si>
  <si>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</si>
  <si>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</si>
  <si>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</si>
  <si>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</si>
  <si>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</si>
  <si>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</si>
  <si>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</si>
  <si>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</si>
  <si>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</si>
  <si>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</si>
  <si>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</si>
  <si>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</si>
  <si>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</si>
  <si>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</si>
  <si>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</si>
  <si>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</si>
  <si>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</si>
  <si>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</si>
  <si>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</si>
  <si>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</si>
  <si>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</si>
  <si>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</si>
  <si>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</si>
  <si>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</si>
  <si>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</si>
  <si>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</si>
  <si>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</si>
  <si>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</si>
  <si>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</si>
  <si>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</si>
  <si>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</si>
  <si>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</si>
  <si>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</si>
  <si>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</si>
  <si>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</si>
  <si>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</si>
  <si>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</si>
  <si>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</si>
  <si>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</si>
  <si>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</si>
  <si>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</si>
  <si>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</si>
  <si>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</si>
  <si>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</si>
  <si>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</si>
  <si>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</si>
  <si>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</si>
  <si>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</si>
  <si>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</si>
  <si>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</si>
  <si>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</si>
  <si>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</si>
  <si>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</si>
  <si>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</si>
  <si>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</si>
  <si>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</si>
  <si>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</si>
  <si>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</si>
  <si>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</si>
  <si>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</si>
  <si>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</si>
  <si>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</si>
  <si>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</si>
  <si>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</si>
  <si>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</si>
  <si>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</si>
  <si>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</si>
  <si>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</si>
  <si>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</si>
  <si>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</si>
  <si>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</si>
  <si>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</si>
  <si>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</si>
  <si>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</si>
  <si>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</si>
  <si>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</si>
  <si>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</si>
  <si>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</si>
  <si>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</si>
  <si>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</si>
  <si>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</si>
  <si>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</si>
  <si>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</si>
  <si>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</si>
  <si>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</si>
  <si>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</si>
  <si>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</si>
  <si>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</si>
  <si>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</si>
  <si>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</si>
  <si>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</si>
  <si>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</si>
  <si>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</si>
  <si>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</si>
  <si>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</si>
  <si>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</si>
  <si>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</si>
  <si>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</si>
  <si>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</si>
  <si>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</si>
  <si>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</si>
  <si>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</si>
  <si>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</si>
  <si>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</si>
  <si>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</si>
  <si>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</si>
  <si>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</si>
  <si>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</si>
  <si>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</si>
  <si>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</si>
  <si>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</si>
  <si>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</si>
  <si>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</si>
  <si>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</si>
  <si>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</si>
  <si>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</si>
  <si>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</si>
  <si>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</si>
  <si>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</si>
  <si>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</si>
  <si>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</si>
  <si>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</si>
  <si>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</si>
  <si>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</si>
  <si>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</si>
  <si>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</si>
  <si>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</si>
  <si>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</si>
  <si>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</si>
  <si>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</si>
  <si>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</si>
  <si>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</si>
  <si>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</si>
  <si>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</si>
  <si>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</si>
  <si>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</si>
  <si>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</si>
  <si>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</si>
  <si>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</si>
  <si>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</si>
  <si>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</si>
  <si>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</si>
  <si>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</si>
  <si>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</si>
  <si>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</si>
  <si>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</si>
  <si>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</si>
  <si>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</si>
  <si>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</si>
  <si>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</si>
  <si>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</si>
  <si>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</si>
  <si>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</si>
  <si>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</si>
  <si>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</si>
  <si>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</si>
  <si>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</si>
  <si>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</si>
  <si>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</si>
  <si>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</si>
  <si>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</si>
  <si>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</si>
  <si>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</si>
  <si>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</si>
  <si>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</si>
  <si>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</si>
  <si>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</si>
  <si>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</si>
  <si>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</si>
  <si>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</si>
  <si>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</si>
  <si>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</si>
  <si>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</si>
  <si>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</si>
  <si>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</si>
  <si>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</si>
  <si>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</si>
  <si>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</si>
  <si>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</si>
  <si>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</si>
  <si>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</si>
  <si>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</si>
  <si>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</si>
  <si>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</si>
  <si>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</si>
  <si>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</si>
  <si>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</si>
  <si>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</si>
  <si>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</si>
  <si>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</si>
  <si>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</si>
  <si>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</si>
  <si>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</si>
  <si>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</si>
  <si>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</si>
  <si>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</si>
  <si>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</si>
  <si>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</si>
  <si>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</si>
  <si>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</si>
  <si>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</si>
  <si>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</si>
  <si>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</si>
  <si>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</si>
  <si>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</si>
  <si>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</si>
  <si>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</si>
  <si>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</si>
  <si>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</si>
  <si>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</si>
  <si>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</si>
  <si>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</si>
  <si>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</si>
  <si>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</si>
  <si>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</si>
  <si>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</si>
  <si>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</si>
  <si>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</si>
  <si>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</si>
  <si>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</si>
  <si>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</si>
  <si>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</si>
  <si>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</si>
  <si>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</si>
  <si>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</si>
  <si>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</si>
  <si>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</si>
  <si>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</si>
  <si>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</si>
  <si>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</si>
  <si>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</si>
  <si>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</si>
  <si>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</si>
  <si>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</si>
  <si>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</si>
  <si>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</si>
  <si>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</si>
  <si>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</si>
  <si>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</si>
  <si>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</si>
  <si>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</si>
  <si>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</si>
  <si>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</si>
  <si>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</si>
  <si>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</si>
  <si>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</si>
  <si>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</si>
  <si>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</si>
  <si>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</si>
  <si>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</si>
  <si>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</si>
  <si>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</si>
  <si>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</si>
  <si>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</si>
  <si>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</si>
  <si>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</si>
  <si>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</si>
  <si>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</si>
  <si>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</si>
  <si>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</si>
  <si>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</si>
  <si>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</si>
  <si>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</si>
  <si>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</si>
  <si>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</si>
  <si>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</si>
  <si>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</si>
  <si>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</si>
  <si>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</si>
  <si>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</si>
  <si>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</si>
  <si>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</si>
  <si>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</si>
  <si>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</si>
  <si>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</si>
  <si>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PCM-20251102-00000219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</si>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</sst>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C8" sqref="C8"/>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300.17714062499726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45963.125566550923</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45963.125566550923</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45963.125566550923</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45963.125566550923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45963.125566550923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45963.125566550923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45963.125566550923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45963.125566550923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45963.125566550923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45963.125566550923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45963.125566550923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45963.125566550923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45963.125566550923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45963.125566550923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45963.125566550923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45963.125566550923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45963.125566550923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45963.125566550923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45963.125566550923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45963.125566550923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45963.125566550923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45963.125566550923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45963.125566550923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45963.125566550923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45963.125566550923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45963.125566550923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45963.125566550923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45963.125566550923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45963.125566550923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45963.125566550923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45963.125566550923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45963.125566550923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45963.125566550923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45963.125566550923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45963.125566550923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45963.125566550923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45963.125566550923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45963.125566550923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45963.125566550923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45963.125566550923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45963.125566550923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45963.125566550923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45963.125566550923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45963.125566550923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45963.125566550923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45963.125566550923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45963.125566550923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45963.125566550923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45963.125566550923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45963.125566550923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45963.125566550923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45963.125566550923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45963.125566550923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45963.125566550923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45963.125566550923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45963.125566550923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45963.125566550923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45963.125566550923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45963.125566550923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45963.125566550923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45963.125566550923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45963.125566550923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45963.125566550923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45963.125566550923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45963.125566550923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45963.125566550923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45963.125566550923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45963.125566550923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45963.125566550923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45963.125566550923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45963.125566550923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45963.125566550923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45963.125566550923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45963.125566550923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45963.125566550923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45963.125566550923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45963.125566550923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45963.125566550923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45963.125566550923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45963.125566550923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45963.125566550923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45963.125566550923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45963.125566550923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45963.125566550923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45963.125566550923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45963.125566550923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45963.125566550923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45963.125566550923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45963.125566550923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45963.125566550923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45963.125566550923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45963.125566550923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45963.125566550923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45963.125566550923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45963.125566550923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45963.125566550923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45963.125566550923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45963.125566550923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45963.125566550923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45963.125566550923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45963.125566550923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45963.125566550923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45963.125566550923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45963.125566550923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45963.125566550923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45963.125566550923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45963.125566550923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45963.125566550923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45963.125566550923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45963.125566550923</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45963.125566550923</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45963.125566550923</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45963.125566550923</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45963.125566550923</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45963.125566550923</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18E00857-9655-4350-AF66-222390693D44}"/>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138.12572858796193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4.383483217592584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0.35167766203812789</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R2</v>
      </c>
      <c r="C6" s="18"/>
      <c r="D6" s="18" t="s">
        <v>25661</v>
      </c>
      <c r="E6" s="113"/>
      <c r="F6" s="114"/>
      <c r="G6" s="115">
        <f ca="1">IFERROR(NOW()-F6,"-")</f>
        <v>45963.125566550923</v>
      </c>
      <c r="H6" s="114"/>
      <c r="I6" s="18" t="str">
        <f>IFERROR(VLOOKUP(D6,DB!A:F,6,0),"")</f>
        <v>Generator-SG</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45963.125566550923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45963.125566550923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45963.125566550923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45963.125566550923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45963.125566550923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45963.125566550923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45963.125566550923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45963.125566550923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45963.125566550923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45963.125566550923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45963.125566550923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45963.125566550923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45963.125566550923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45963.125566550923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45963.125566550923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45963.125566550923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45963.125566550923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45963.125566550923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45963.125566550923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45963.125566550923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45963.125566550923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45963.125566550923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45963.125566550923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45963.125566550923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45963.125566550923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45963.125566550923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45963.125566550923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45963.125566550923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45963.125566550923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45963.125566550923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45963.125566550923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45963.125566550923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45963.125566550923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45963.125566550923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45963.125566550923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45963.125566550923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45963.125566550923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45963.125566550923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45963.125566550923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45963.125566550923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45963.125566550923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45963.125566550923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45963.125566550923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45963.125566550923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45963.125566550923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45963.125566550923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45963.125566550923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45963.125566550923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45963.125566550923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45963.125566550923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45963.125566550923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45963.125566550923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45963.125566550923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45963.125566550923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45963.125566550923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45963.125566550923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45963.125566550923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45963.125566550923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45963.125566550923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45963.125566550923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45963.125566550923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45963.125566550923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45963.125566550923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45963.125566550923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45963.125566550923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45963.125566550923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45963.125566550923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45963.125566550923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45963.125566550923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45963.125566550923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45963.125566550923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45963.125566550923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45963.125566550923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45963.125566550923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45963.125566550923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45963.125566550923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45963.125566550923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45963.125566550923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45963.125566550923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45963.125566550923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45963.125566550923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45963.125566550923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45963.125566550923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45963.125566550923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45963.125566550923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45963.125566550923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45963.125566550923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45963.125566550923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45963.125566550923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45963.125566550923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45963.125566550923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45963.125566550923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45963.125566550923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45963.125566550923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45963.125566550923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45963.125566550923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45963.125566550923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45963.125566550923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45963.125566550923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45963.125566550923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45963.125566550923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45963.125566550923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45963.125566550923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45963.125566550923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45963.125566550923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45963.125566550923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45963.125566550923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45963.125566550923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45963.125566550923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45963.125566550923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45963.125566550923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45963.125566550923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45963.125566550923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45963.125566550923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45963.125566550923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45963.125566550923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45963.125566550923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45963.125566550923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45963.125566550923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45963.125566550923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45963.125566550923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45963.125566550923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45963.125566550923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45963.125566550923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45963.125566550923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45963.125566550923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45963.125566550923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45963.125566550923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45963.125566550923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45963.125566550923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45963.125566550923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45963.125566550923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45963.125566550923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45963.125566550923</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45963.125566550923</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45963.125566550923</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45963.125566550923</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45963.125566550923</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45963.125566550923</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45963.125566550923</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45963.125566550923</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45963.125566550923</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45963.125566550923</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45963.125566550923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45963.125566550923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45963.125566550923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45963.125566550923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45963.125566550923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45963.125566550923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45963.125566550923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45963.125566550923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45963.125566550923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45963.125566550923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45963.125566550923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45963.125566550923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45963.125566550923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45963.125566550923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45963.125566550923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45963.125566550923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45963.125566550923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45963.125566550923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45963.125566550923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45963.125566550923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45963.125566550923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45963.125566550923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45963.125566550923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45963.125566550923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45963.125566550923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45963.125566550923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45963.125566550923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45963.125566550923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45963.125566550923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45963.125566550923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45963.125566550923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45963.125566550923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45963.125566550923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45963.125566550923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45963.125566550923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45963.125566550923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45963.125566550923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45963.125566550923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45963.125566550923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45963.125566550923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45963.125566550923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45963.125566550923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45963.125566550923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45963.125566550923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45963.125566550923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45963.125566550923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45963.125566550923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45963.125566550923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45963.125566550923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45963.125566550923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45963.125566550923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45963.125566550923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45963.125566550923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45963.125566550923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45963.125566550923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45963.125566550923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45963.125566550923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45963.125566550923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45963.125566550923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45963.125566550923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45963.125566550923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45963.125566550923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45963.125566550923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45963.125566550923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45963.125566550923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45963.125566550923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45963.125566550923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45963.125566550923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45963.125566550923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45963.125566550923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45963.125566550923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45963.125566550923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45963.125566550923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45963.125566550923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45963.125566550923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45963.125566550923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45963.125566550923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45963.125566550923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45963.125566550923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45963.125566550923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45963.125566550923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45963.125566550923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45963.125566550923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45963.125566550923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45963.125566550923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45963.125566550923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45963.125566550923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45963.125566550923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45963.125566550923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45963.125566550923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45963.125566550923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45963.125566550923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45963.125566550923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45963.125566550923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45963.125566550923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45963.125566550923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45963.125566550923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45963.125566550923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45963.125566550923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45963.125566550923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45963.125566550923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45963.125566550923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45963.125566550923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45963.125566550923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45963.125566550923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45963.125566550923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45963.125566550923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45963.125566550923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45963.125566550923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45963.125566550923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45963.125566550923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45963.125566550923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45963.125566550923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45963.125566550923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45963.125566550923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45963.125566550923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45963.125566550923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45963.125566550923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45963.125566550923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45963.125566550923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45963.125566550923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45963.125566550923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45963.125566550923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45963.125566550923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45963.125566550923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45963.125566550923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45963.125566550923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45963.125566550923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45963.125566550923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45963.125566550923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45963.125566550923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45963.125566550923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45963.125566550923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45963.125566550923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45963.125566550923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45963.125566550923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45963.125566550923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45963.125566550923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45963.125566550923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45963.125566550923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45963.125566550923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45963.125566550923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45963.125566550923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45963.125566550923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45963.125566550923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45963.125566550923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45963.125566550923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45963.125566550923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45963.125566550923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45963.125566550923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45963.125566550923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45963.125566550923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45963.125566550923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45963.125566550923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45963.125566550923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45963.125566550923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45963.125566550923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45963.125566550923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45963.125566550923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45963.125566550923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45963.125566550923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45963.125566550923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45963.125566550923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45963.125566550923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45963.125566550923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45963.125566550923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45963.125566550923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45963.125566550923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45963.125566550923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45963.125566550923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45963.125566550923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45963.125566550923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45963.125566550923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45963.125566550923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45963.125566550923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45963.125566550923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45963.125566550923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45963.125566550923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45963.125566550923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45963.125566550923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45963.125566550923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45963.125566550923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45963.125566550923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45963.125566550923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45963.125566550923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45963.125566550923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45963.125566550923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45963.125566550923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45963.125566550923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45963.125566550923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45963.125566550923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45963.125566550923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45963.125566550923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45963.125566550923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45963.125566550923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45963.125566550923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45963.125566550923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45963.125566550923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45963.125566550923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45963.125566550923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45963.125566550923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45963.125566550923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45963.125566550923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45963.125566550923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45963.125566550923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45963.125566550923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45963.125566550923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45963.125566550923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45963.125566550923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45963.125566550923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45963.125566550923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45963.125566550923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45963.125566550923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45963.125566550923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45963.125566550923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45963.125566550923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45963.125566550923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45963.125566550923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45963.125566550923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45963.125566550923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45963.125566550923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45963.125566550923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45963.125566550923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45963.125566550923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45963.125566550923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45963.125566550923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45963.125566550923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45963.125566550923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45963.125566550923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45963.125566550923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45963.125566550923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45963.125566550923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45963.125566550923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45963.125566550923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45963.125566550923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45963.125566550923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45963.125566550923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45963.125566550923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45963.125566550923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45963.125566550923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45963.125566550923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45963.125566550923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45963.125566550923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45963.125566550923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45963.125566550923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45963.125566550923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45963.125566550923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45963.125566550923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45963.125566550923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45963.125566550923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45963.125566550923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45963.125566550923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45963.125566550923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45963.125566550923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45963.125566550923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45963.125566550923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45963.125566550923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45963.125566550923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45963.125566550923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45963.125566550923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45963.125566550923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45963.125566550923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45963.125566550923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45963.125566550923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45963.125566550923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45963.125566550923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45963.125566550923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45963.125566550923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45963.125566550923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45963.125566550923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45963.125566550923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45963.125566550923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45963.125566550923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45963.125566550923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45963.125566550923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45963.125566550923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45963.125566550923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45963.125566550923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45963.125566550923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45963.125566550923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45963.125566550923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45963.125566550923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45963.125566550923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45963.125566550923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45963.125566550923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45963.125566550923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45963.125566550923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45963.125566550923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45963.125566550923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45963.125566550923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45963.125566550923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45963.125566550923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45963.125566550923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45963.125566550923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45963.125566550923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45963.125566550923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45963.125566550923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45963.125566550923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45963.125566550923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45963.125566550923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45963.125566550923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45963.125566550923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45963.125566550923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45963.125566550923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45963.125566550923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45963.125566550923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45963.125566550923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45963.125566550923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45963.125566550923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45963.125566550923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45963.125566550923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45963.125566550923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45963.125566550923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45963.125566550923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45963.125566550923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45963.125566550923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45963.125566550923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45963.125566550923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45963.125566550923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45963.125566550923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45963.125566550923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45963.125566550923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45963.125566550923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45963.125566550923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45963.125566550923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45963.125566550923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45963.125566550923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45963.125566550923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45963.125566550923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45963.125566550923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45963.125566550923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45963.125566550923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45963.125566550923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45963.125566550923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45963.125566550923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45963.125566550923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45963.125566550923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45963.125566550923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45963.125566550923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45963.125566550923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45963.125566550923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45963.125566550923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45963.125566550923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45963.125566550923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45963.125566550923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45963.125566550923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45963.125566550923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45963.125566550923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45963.125566550923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45963.125566550923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45963.125566550923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45963.125566550923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45963.125566550923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45963.125566550923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45963.125566550923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45963.125566550923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45963.125566550923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45963.125566550923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45963.125566550923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45963.125566550923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45963.125566550923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45963.125566550923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45963.125566550923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45963.125566550923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45963.125566550923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45963.125566550923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45963.125566550923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45963.125566550923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45963.125566550923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45963.125566550923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45963.125566550923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45963.125566550923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45963.125566550923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45963.125566550923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45963.125566550923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45963.125566550923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45963.125566550923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45963.125566550923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45963.125566550923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45963.125566550923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45963.125566550923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45963.125566550923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45963.125566550923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45963.125566550923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45963.125566550923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45963.125566550923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45963.125566550923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45963.125566550923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45963.125566550923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45963.125566550923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45963.125566550923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45963.125566550923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45963.125566550923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45963.125566550923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45963.125566550923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45963.125566550923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45963.125566550923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45963.125566550923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45963.125566550923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45963.125566550923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45963.125566550923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45963.125566550923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45963.125566550923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45963.125566550923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45963.125566550923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45963.125566550923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45963.125566550923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45963.125566550923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45963.125566550923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45963.125566550923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45963.125566550923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45963.125566550923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45963.125566550923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45963.125566550923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45963.125566550923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45963.125566550923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45963.125566550923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45963.125566550923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45963.125566550923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45963.125566550923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45963.125566550923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45963.125566550923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45963.125566550923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45963.125566550923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45963.125566550923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45963.125566550923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45963.125566550923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45963.125566550923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45963.125566550923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45963.125566550923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45963.125566550923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45963.125566550923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45963.125566550923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45963.125566550923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45963.125566550923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45963.125566550923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45963.125566550923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45963.125566550923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45963.125566550923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45963.125566550923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45963.125566550923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45963.125566550923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45963.125566550923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45963.125566550923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45963.125566550923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45963.125566550923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45963.125566550923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45963.125566550923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45963.125566550923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45963.125566550923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45963.125566550923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45963.125566550923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45963.125566550923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45963.125566550923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45963.125566550923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45963.125566550923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45963.125566550923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45963.125566550923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45963.125566550923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45963.125566550923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45963.125566550923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45963.125566550923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45963.125566550923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45963.125566550923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45963.125566550923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45963.125566550923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45963.125566550923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45963.125566550923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45963.125566550923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45963.125566550923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45963.125566550923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45963.125566550923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45963.125566550923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45963.125566550923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45963.125566550923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45963.125566550923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45963.125566550923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45963.125566550923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45963.125566550923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45963.125566550923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45963.125566550923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45963.125566550923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45963.125566550923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45963.125566550923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45963.125566550923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45963.125566550923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45963.125566550923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45963.125566550923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45963.125566550923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45963.125566550923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45963.125566550923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45963.125566550923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45963.125566550923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45963.125566550923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45963.125566550923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45963.125566550923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45963.125566550923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45963.125566550923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45963.125566550923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45963.125566550923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45963.125566550923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45963.125566550923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45963.125566550923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45963.125566550923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45963.125566550923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45963.125566550923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45963.125566550923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45963.125566550923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45963.125566550923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45963.125566550923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45963.125566550923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45963.125566550923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45963.125566550923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45963.125566550923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45963.125566550923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45963.125566550923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45963.125566550923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45963.125566550923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45963.125566550923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45963.125566550923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45963.125566550923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45963.125566550923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45963.125566550923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45963.125566550923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45963.125566550923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45963.125566550923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45963.125566550923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45963.125566550923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45963.125566550923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45963.125566550923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45963.125566550923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45963.125566550923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45963.125566550923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45963.125566550923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45963.125566550923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45963.125566550923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45963.125566550923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45963.125566550923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45963.125566550923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45963.125566550923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45963.125566550923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45963.125566550923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45963.125566550923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45963.125566550923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45963.125566550923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45963.125566550923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45963.125566550923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45963.125566550923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45963.125566550923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45963.125566550923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45963.125566550923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45963.125566550923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45963.125566550923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45963.125566550923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45963.125566550923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45963.125566550923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45963.125566550923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45963.125566550923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45963.125566550923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45963.125566550923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45963.125566550923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45963.125566550923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45963.125566550923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45963.125566550923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45963.125566550923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45963.125566550923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45963.125566550923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45963.125566550923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45963.125566550923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45963.125566550923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45963.125566550923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45963.125566550923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45963.125566550923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45963.125566550923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45963.125566550923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45963.125566550923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45963.125566550923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45963.125566550923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45963.125566550923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45963.125566550923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45963.125566550923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45963.125566550923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45963.125566550923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45963.125566550923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45963.125566550923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45963.125566550923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45963.125566550923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45963.125566550923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45963.125566550923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45963.125566550923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45963.125566550923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45963.125566550923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45963.125566550923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45963.125566550923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45963.125566550923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45963.125566550923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45963.125566550923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45963.125566550923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45963.125566550923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45963.125566550923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45963.125566550923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45963.125566550923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45963.125566550923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45963.125566550923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45963.125566550923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45963.125566550923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45963.125566550923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45963.125566550923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45963.125566550923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45963.125566550923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45963.125566550923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45963.125566550923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45963.125566550923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45963.125566550923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45963.125566550923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45963.125566550923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45963.125566550923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45963.125566550923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45963.125566550923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45963.125566550923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45963.125566550923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45963.125566550923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45963.125566550923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45963.125566550923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45963.125566550923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45963.125566550923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45963.125566550923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45963.125566550923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45963.125566550923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45963.125566550923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45963.125566550923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45963.125566550923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45963.125566550923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45963.125566550923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45963.125566550923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45963.125566550923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45963.125566550923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45963.125566550923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45963.125566550923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45963.125566550923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45963.125566550923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45963.125566550923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45963.125566550923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45963.125566550923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45963.125566550923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45963.125566550923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45963.125566550923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45963.125566550923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45963.125566550923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45963.125566550923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45963.125566550923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45963.125566550923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45963.125566550923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45963.125566550923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45963.125566550923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45963.125566550923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45963.125566550923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45963.125566550923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45963.125566550923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45963.125566550923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45963.125566550923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45963.125566550923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45963.125566550923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45963.125566550923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45963.125566550923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45963.125566550923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45963.125566550923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45963.125566550923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45963.125566550923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45963.125566550923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45963.125566550923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45963.125566550923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45963.125566550923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45963.125566550923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45963.125566550923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45963.125566550923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45963.125566550923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45963.125566550923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45963.125566550923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45963.125566550923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45963.125566550923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45963.125566550923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45963.125566550923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45963.125566550923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45963.125566550923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45963.125566550923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45963.125566550923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45963.125566550923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45963.125566550923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45963.125566550923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45963.125566550923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45963.125566550923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45963.125566550923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45963.125566550923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45963.125566550923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45963.125566550923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45963.125566550923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45963.125566550923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45963.125566550923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45963.125566550923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45963.125566550923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45963.125566550923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45963.125566550923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45963.125566550923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45963.125566550923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45963.125566550923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45963.125566550923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45963.125566550923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45963.125566550923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45963.125566550923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45963.125566550923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45963.125566550923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45963.125566550923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45963.125566550923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45963.125566550923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45963.125566550923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45963.125566550923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45963.125566550923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45963.125566550923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45963.125566550923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45963.125566550923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45963.125566550923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45963.125566550923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45963.125566550923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45963.125566550923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45963.125566550923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45963.125566550923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45963.125566550923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45963.125566550923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45963.125566550923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45963.125566550923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45963.125566550923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45963.125566550923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45963.125566550923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45963.125566550923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45963.125566550923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45963.125566550923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45963.125566550923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45963.125566550923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45963.125566550923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45963.125566550923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45963.125566550923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45963.125566550923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45963.125566550923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45963.125566550923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45963.125566550923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45963.125566550923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45963.125566550923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45963.125566550923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45963.125566550923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45963.125566550923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45963.125566550923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45963.125566550923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45963.125566550923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45963.125566550923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45963.125566550923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45963.125566550923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45963.125566550923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45963.125566550923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45963.125566550923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45963.125566550923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45963.125566550923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45963.125566550923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45963.125566550923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45963.125566550923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45963.125566550923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45963.125566550923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45963.125566550923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45963.125566550923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45963.125566550923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45963.125566550923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45963.125566550923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45963.125566550923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45963.125566550923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45963.125566550923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45963.125566550923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45963.125566550923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45963.125566550923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45963.125566550923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45963.125566550923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45963.125566550923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45963.125566550923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45963.125566550923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45963.125566550923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45963.125566550923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45963.125566550923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45963.125566550923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45963.125566550923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45963.125566550923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45963.125566550923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45963.125566550923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45963.125566550923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45963.125566550923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45963.125566550923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45963.125566550923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45963.125566550923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45963.125566550923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45963.125566550923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45963.125566550923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45963.125566550923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45963.125566550923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45963.125566550923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45963.125566550923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45963.125566550923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45963.125566550923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45963.125566550923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45963.125566550923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45963.125566550923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45963.125566550923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45963.125566550923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45963.125566550923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45963.125566550923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45963.125566550923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45963.125566550923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45963.125566550923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45963.125566550923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45963.125566550923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45963.125566550923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45963.125566550923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45963.125566550923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45963.125566550923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45963.125566550923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45963.125566550923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45963.125566550923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45963.125566550923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45963.125566550923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45963.125566550923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45963.125566550923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45963.125566550923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45963.125566550923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45963.125566550923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45963.125566550923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45963.125566550923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45963.125566550923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45963.125566550923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45963.125566550923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45963.125566550923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45963.125566550923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45963.125566550923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45963.125566550923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45963.125566550923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45963.125566550923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45963.125566550923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45963.125566550923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45963.125566550923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45963.125566550923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45963.125566550923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45963.125566550923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45963.125566550923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45963.125566550923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45963.125566550923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45963.125566550923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45963.125566550923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45963.125566550923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45963.125566550923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45963.125566550923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45963.125566550923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45963.125566550923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45963.125566550923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45963.125566550923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45963.125566550923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45963.125566550923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45963.125566550923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45963.125566550923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45963.125566550923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45963.125566550923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45963.125566550923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45963.125566550923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45963.125566550923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45963.125566550923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45963.125566550923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45963.125566550923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45963.125566550923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45963.125566550923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45963.125566550923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45963.125566550923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45963.125566550923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45963.125566550923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45963.125566550923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45963.125566550923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45963.125566550923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45963.125566550923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45963.125566550923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45963.125566550923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45963.125566550923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45963.125566550923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45963.125566550923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45963.125566550923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45963.125566550923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45963.125566550923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45963.125566550923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45963.125566550923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45963.125566550923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45963.125566550923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45963.125566550923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45963.125566550923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45963.125566550923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45963.125566550923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45963.125566550923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45963.125566550923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45963.125566550923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45963.125566550923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45963.125566550923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45963.125566550923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45963.125566550923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45963.125566550923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45963.125566550923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45963.125566550923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45963.125566550923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45963.125566550923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45963.125566550923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45963.125566550923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45963.125566550923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45963.125566550923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45963.125566550923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45963.125566550923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45963.125566550923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45963.125566550923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45963.125566550923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45963.125566550923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45963.125566550923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45963.125566550923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45963.125566550923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45963.125566550923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45963.125566550923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45963.125566550923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45963.125566550923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45963.125566550923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45963.125566550923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45963.125566550923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45963.125566550923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45963.125566550923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45963.125566550923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45963.125566550923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45963.125566550923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45963.125566550923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45963.125566550923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45963.125566550923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45963.125566550923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45963.125566550923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45963.125566550923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45963.125566550923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45963.125566550923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45963.125566550923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45963.125566550923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45963.125566550923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45963.125566550923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45963.125566550923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45963.125566550923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45963.125566550923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45963.125566550923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45963.125566550923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45963.125566550923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45963.125566550923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45963.125566550923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45963.125566550923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45963.125566550923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45963.125566550923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45963.125566550923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45963.125566550923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45963.125566550923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45963.125566550923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45963.125566550923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45963.125566550923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45963.125566550923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45963.125566550923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45963.125566550923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45963.125566550923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45963.125566550923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45963.125566550923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45963.125566550923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45963.125566550923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45963.125566550923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45963.125566550923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45963.125566550923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45963.125566550923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45963.125566550923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45963.125566550923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45963.125566550923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45963.125566550923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45963.125566550923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45963.125566550923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45963.125566550923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45963.125566550923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45963.125566550923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45963.125566550923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45963.125566550923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45963.125566550923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45963.125566550923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45963.125566550923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45963.125566550923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45963.125566550923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45963.125566550923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45963.125566550923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45963.125566550923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45963.125566550923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45963.125566550923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45963.125566550923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45963.125566550923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45963.125566550923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45963.125566550923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45963.125566550923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45963.125566550923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45963.125566550923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45963.125566550923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45963.125566550923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45963.125566550923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45963.125566550923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45963.125566550923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45963.125566550923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45963.125566550923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45963.125566550923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45963.125566550923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45963.125566550923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45963.125566550923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45963.125566550923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45963.125566550923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45963.125566550923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45963.125566550923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45963.125566550923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45963.125566550923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45963.125566550923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45963.125566550923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45963.125566550923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45963.125566550923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45963.125566550923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45963.125566550923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45963.125566550923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45963.125566550923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45963.125566550923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45963.125566550923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45963.125566550923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45963.125566550923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45963.125566550923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45963.125566550923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45963.125566550923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45963.125566550923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45963.125566550923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45963.125566550923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45963.125566550923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45963.125566550923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45963.125566550923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45963.125566550923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45963.125566550923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45963.125566550923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45963.125566550923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45963.125566550923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45963.125566550923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45963.125566550923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45963.125566550923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45963.125566550923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45963.125566550923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45963.125566550923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45963.125566550923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45963.125566550923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45963.125566550923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45963.125566550923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45963.125566550923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45963.125566550923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45963.125566550923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45963.125566550923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45963.125566550923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45963.125566550923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45963.125566550923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45963.125566550923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45963.125566550923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45963.125566550923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45963.125566550923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45963.125566550923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45963.125566550923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45963.125566550923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45963.125566550923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45963.125566550923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45963.125566550923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45963.125566550923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45963.125566550923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45963.125566550923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45963.125566550923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45963.125566550923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45963.125566550923</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45963.125566550923</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45963.125566550923</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45963.125566550923</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259.6448489583272</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2.156816550923395</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0.14236053240165347</v>
      </c>
      <c r="H4" s="122">
        <v>45962.977384259262</v>
      </c>
      <c r="I4" s="118" t="str">
        <f>IFERROR(VLOOKUP(D4,DB!A:F,6,0),"")</f>
        <v>Generator-SG</v>
      </c>
      <c r="J4" s="118" t="str">
        <f>IFERROR(VLOOKUP(D4,DB!A:G,7,0),"")</f>
        <v>Vandalized</v>
      </c>
      <c r="K4" s="124" t="s">
        <v>39114</v>
      </c>
      <c r="L4" s="120" t="str">
        <f>IFERROR(VLOOKUP(D4,DB!A:I,9,0),"")</f>
        <v>Latis</v>
      </c>
    </row>
    <row r="5" spans="1:16" ht="15" customHeight="1">
      <c r="A5" s="118" t="s">
        <v>39115</v>
      </c>
      <c r="B5" s="118" t="str">
        <f>IFERROR(VLOOKUP(D5,DB!A:K,11,0),"")</f>
        <v>R4</v>
      </c>
      <c r="C5" s="119">
        <v>2</v>
      </c>
      <c r="D5" s="120" t="s">
        <v>37513</v>
      </c>
      <c r="E5" s="97" t="s">
        <v>39021</v>
      </c>
      <c r="F5" s="122">
        <v>45963.120833333334</v>
      </c>
      <c r="G5" s="123">
        <f ca="1">IFERROR(NOW()-F5,"")</f>
        <v>4.7332175890915096E-3</v>
      </c>
      <c r="H5" s="122">
        <v>45963.106469907405</v>
      </c>
      <c r="I5" s="118" t="str">
        <f>IFERROR(VLOOKUP(D5,DB!A:F,6,0),"")</f>
        <v>Generator-SG</v>
      </c>
      <c r="J5" s="118" t="str">
        <f>IFERROR(VLOOKUP(D5,DB!A:G,7,0),"")</f>
        <v>Vandalized</v>
      </c>
      <c r="K5" s="124" t="s">
        <v>39114</v>
      </c>
      <c r="L5" s="120" t="str">
        <f>IFERROR(VLOOKUP(D5,DB!A:I,9,0),"")</f>
        <v>Latis</v>
      </c>
    </row>
    <row r="6" spans="1:16" ht="15" customHeight="1">
      <c r="A6" s="118"/>
      <c r="B6" s="118" t="str">
        <f>IFERROR(VLOOKUP(D6,DB!A:K,11,0),"")</f>
        <v/>
      </c>
      <c r="C6" s="119"/>
      <c r="D6" s="120"/>
      <c r="E6" s="97" t="s">
        <v>39021</v>
      </c>
      <c r="F6" s="122"/>
      <c r="G6" s="123">
        <f ca="1">IFERROR(NOW()-F6,"")</f>
        <v>45963.125566550923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45963.125566550923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45963.125566550923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45963.125566550923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45963.125566550923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45963.125566550923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45963.125566550923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45963.125566550923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45963.125566550923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45963.125566550923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45963.125566550923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45963.125566550923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45963.125566550923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45963.125566550923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45963.125566550923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45963.125566550923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45963.125566550923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45963.125566550923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45963.125566550923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45963.125566550923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45963.125566550923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45963.125566550923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45963.125566550923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45963.125566550923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45963.125566550923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45963.125566550923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45963.125566550923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45963.125566550923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45963.125566550923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45963.125566550923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45963.125566550923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45963.125566550923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45963.125566550923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45963.125566550923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45963.125566550923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45963.125566550923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45963.125566550923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45963.125566550923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45963.125566550923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45963.125566550923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45963.125566550923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45963.125566550923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45963.125566550923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45963.125566550923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45963.125566550923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45963.125566550923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45963.125566550923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45963.125566550923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45963.125566550923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45963.125566550923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45963.125566550923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45963.125566550923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45963.125566550923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45963.125566550923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45963.125566550923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45963.125566550923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45963.125566550923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45963.125566550923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45963.125566550923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45963.125566550923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45963.125566550923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45963.125566550923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45963.125566550923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45963.125566550923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45963.125566550923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45963.125566550923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45963.125566550923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45963.125566550923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45963.125566550923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45963.125566550923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45963.125566550923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45963.125566550923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45963.125566550923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45963.125566550923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45963.125566550923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45963.125566550923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45963.125566550923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45963.125566550923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45963.125566550923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45963.125566550923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45963.125566550923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45963.125566550923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45963.125566550923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45963.125566550923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45963.125566550923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45963.125566550923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45963.125566550923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45963.125566550923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45963.125566550923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45963.125566550923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45963.125566550923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45963.125566550923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45963.125566550923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45963.125566550923</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45963.125566550923</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45963.125566550923</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45963.125566550923</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45963.125566550923</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45963.125566550923</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45963.125566550923</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45963.125566550923</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45963.125566550923</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45963.125566550923</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45963.125566550923</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45963.125566550923</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71.293506365735084</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36.936689236106758</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14.46445543981099</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45963.125566550923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45963.125566550923</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45963.125566550923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45963.125566550923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45963.125566550923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45963.125566550923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45963.125566550923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45963.125566550923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45963.125566550923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45963.125566550923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45963.125566550923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45963.125566550923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45963.125566550923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45963.125566550923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45963.125566550923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45963.125566550923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45963.125566550923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45963.125566550923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45963.125566550923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45963.125566550923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45963.125566550923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45963.125566550923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45963.125566550923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45963.125566550923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45963.125566550923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45963.125566550923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45963.125566550923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45963.125566550923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45963.125566550923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45963.125566550923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45963.125566550923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45963.125566550923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45963.125566550923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45963.125566550923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45963.125566550923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45963.125566550923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45963.125566550923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45963.125566550923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45963.125566550923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45963.125566550923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45963.125566550923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45963.125566550923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45963.125566550923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45963.125566550923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45963.125566550923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45963.125566550923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45963.125566550923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45963.125566550923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45963.125566550923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45963.125566550923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45963.125566550923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45963.125566550923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45963.125566550923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45963.125566550923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45963.125566550923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45963.125566550923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45963.125566550923</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45963.125566550923</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45963.125566550923</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45963.125566550923</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45963.125566550923</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45963.125566550923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45963.125566550923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45963.125566550923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45963.125566550923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45963.125566550923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45963.125566550923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45963.125566550923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45963.125566550923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45963.125566550923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45963.125566550923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45963.125566550923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45963.125566550923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45963.125566550923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45963.125566550923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45963.125566550923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45963.125566550923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45963.125566550923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45963.125566550923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45963.125566550923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45963.125566550923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45963.125566550923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45963.125566550923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45963.125566550923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45963.125566550923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45963.125566550923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45963.125566550923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45963.125566550923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45963.125566550923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45963.125566550923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45963.125566550923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45963.125566550923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45963.125566550923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45963.125566550923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45963.125566550923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45963.125566550923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45963.125566550923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45963.125566550923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45963.125566550923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45963.125566550923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45963.125566550923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45963.125566550923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45963.125566550923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45963.125566550923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45963.125566550923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45963.125566550923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45963.125566550923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45963.125566550923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45963.125566550923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45963.125566550923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45963.125566550923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45963.125566550923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45963.125566550923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45963.125566550923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45963.125566550923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45963.125566550923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45963.125566550923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45963.125566550923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45963.125566550923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45963.125566550923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45963.125566550923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45963.125566550923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45963.125566550923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45963.125566550923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45963.125566550923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45963.125566550923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45963.125566550923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45963.125566550923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45963.125566550923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45963.125566550923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45963.125566550923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45963.125566550923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45963.125566550923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45963.125566550923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45963.125566550923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45963.125566550923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45963.125566550923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45963.125566550923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45963.125566550923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45963.125566550923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45963.125566550923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45963.125566550923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45963.125566550923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45963.125566550923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45963.125566550923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45963.125566550923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45963.125566550923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45963.125566550923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45963.125566550923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45963.125566550923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45963.125566550923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45963.125566550923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45963.125566550923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45963.125566550923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45963.125566550923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45963.125566550923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45963.125566550923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45963.125566550923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45963.125566550923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45963.125566550923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45963.125566550923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45963.125566550923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45963.125566550923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45963.125566550923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45963.125566550923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45963.125566550923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45963.125566550923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45963.125566550923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45963.125566550923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45963.125566550923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45963.125566550923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45963.125566550923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45963.125566550923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45963.125566550923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45963.125566550923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45963.125566550923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45963.125566550923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45963.125566550923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45963.125566550923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45963.125566550923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45963.125566550923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45963.125566550923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45963.125566550923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45963.125566550923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45963.125566550923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45963.125566550923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45963.125566550923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45963.125566550923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45963.125566550923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45963.125566550923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45963.125566550923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45963.125566550923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45963.125566550923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45963.125566550923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45963.125566550923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45963.125566550923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45963.125566550923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45963.125566550923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45963.125566550923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45963.125566550923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45963.125566550923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45963.125566550923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45963.125566550923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45963.125566550923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45963.125566550923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45963.125566550923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45963.125566550923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45963.125566550923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45963.125566550923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45963.125566550923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45963.125566550923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45963.125566550923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45963.125566550923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45963.125566550923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45963.125566550923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45963.125566550923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45963.125566550923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45963.125566550923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45963.125566550923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45963.125566550923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45963.125566550923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45963.125566550923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45963.125566550923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45963.125566550923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45963.125566550923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45963.125566550923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45963.125566550923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45963.125566550923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45963.125566550923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45963.125566550923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45963.125566550923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45963.125566550923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45963.125566550923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45963.125566550923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45963.125566550923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45963.125566550923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45963.125566550923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45963.125566550923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45963.125566550923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45963.125566550923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45963.125566550923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45963.125566550923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45963.125566550923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45963.125566550923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45963.125566550923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45963.125566550923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45963.125566550923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45963.125566550923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45963.125566550923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45963.125566550923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45963.125566550923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45963.125566550923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45963.125566550923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45963.125566550923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45963.125566550923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45963.125566550923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45963.125566550923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45963.125566550923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45963.125566550923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45963.125566550923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45963.125566550923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45963.125566550923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45963.125566550923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45963.125566550923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45963.125566550923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45963.125566550923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45963.125566550923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45963.125566550923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45963.125566550923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45963.125566550923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45963.125566550923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45963.125566550923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45963.125566550923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45963.125566550923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45963.125566550923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45963.125566550923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45963.125566550923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45963.125566550923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45963.125566550923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45963.125566550923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45963.125566550923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45963.125566550923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45963.125566550923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45963.125566550923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45963.125566550923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45963.125566550923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45963.125566550923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45963.125566550923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45963.125566550923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45963.125566550923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45963.125566550923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45963.125566550923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45963.125566550923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45963.125566550923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45963.125566550923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45963.125566550923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45963.125566550923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45963.125566550923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45963.125566550923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45963.125566550923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45963.125566550923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45963.125566550923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45963.125566550923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45963.125566550923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45963.125566550923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45963.125566550923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45963.125566550923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45963.125566550923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45963.125566550923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45963.125566550923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45963.125566550923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45963.125566550923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45963.125566550923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45963.125566550923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45963.125566550923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45963.125566550923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45963.125566550923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45963.125566550923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45963.125566550923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45963.125566550923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45963.125566550923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45963.125566550923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45963.125566550923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45963.125566550923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45963.125566550923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45963.125566550923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45963.125566550923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45963.125566550923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45963.125566550923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45963.125566550923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45963.125566550923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45963.125566550923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45963.125566550923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45963.125566550923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45963.125566550923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45963.125566550923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45963.125566550923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45963.125566550923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45963.125566550923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45963.125566550923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45963.125566550923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45963.125566550923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45963.125566550923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45963.125566550923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45963.125566550923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45963.125566550923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45963.125566550923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45963.125566550923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45963.125566550923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45963.125566550923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45963.125566550923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45963.125566550923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45963.125566550923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45963.125566550923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45963.125566550923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45963.125566550923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45963.125566550923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45963.125566550923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45963.125566550923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45963.125566550923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45963.125566550923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45963.125566550923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45963.125566550923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45963.125566550923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45963.125566550923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45963.125566550923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45963.125566550923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45963.125566550923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45963.125566550923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45963.125566550923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45963.125566550923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45963.125566550923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45963.125566550923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45963.125566550923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45963.125566550923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45963.125566550923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45963.125566550923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45963.125566550923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45963.125566550923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45963.125566550923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45963.125566550923</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45963.125566550923</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39122</v>
      </c>
      <c r="B2" s="102" t="str">
        <f>IFERROR(VLOOKUP(D2,DB!A:K,11,0),"")</f>
        <v>R6</v>
      </c>
      <c r="C2" s="104">
        <v>1</v>
      </c>
      <c r="D2" s="102" t="s">
        <v>34850</v>
      </c>
      <c r="E2" s="102" t="s">
        <v>39123</v>
      </c>
      <c r="F2" s="106">
        <v>45963.042118055557</v>
      </c>
      <c r="G2" s="76">
        <f ca="1">IFERROR(NOW()-F2,"-")</f>
        <v>8.3448495366610587E-2</v>
      </c>
      <c r="H2" s="106">
        <v>45963.010358796295</v>
      </c>
      <c r="I2" s="102" t="str">
        <f>IFERROR(VLOOKUP(D2,DB!A:F,6,0),"")</f>
        <v>SCECO</v>
      </c>
      <c r="J2" s="101" t="str">
        <f>IFERROR(VLOOKUP(D2,DB!A:G,7,0),"")</f>
        <v>In progress</v>
      </c>
      <c r="K2" s="107" t="s">
        <v>39124</v>
      </c>
      <c r="L2" s="108" t="str">
        <f>IFERROR(VLOOKUP(D2,DB!A:I,9,0),"")</f>
        <v>Latis</v>
      </c>
    </row>
    <row r="3" spans="1:16383" ht="35.25" customHeight="1">
      <c r="A3" s="103" t="s">
        <v>39125</v>
      </c>
      <c r="B3" s="102" t="str">
        <f>IFERROR(VLOOKUP(D3,DB!A:K,11,0),"")</f>
        <v>R6</v>
      </c>
      <c r="C3" s="104">
        <v>2</v>
      </c>
      <c r="D3" s="102" t="s">
        <v>38968</v>
      </c>
      <c r="E3" s="105" t="s">
        <v>39021</v>
      </c>
      <c r="F3" s="106">
        <v>45963.05027777778</v>
      </c>
      <c r="G3" s="76">
        <f ca="1">IFERROR(NOW()-F3,"-")</f>
        <v>7.5288773143256549E-2</v>
      </c>
      <c r="H3" s="106">
        <v>45963.035891203705</v>
      </c>
      <c r="I3" s="102" t="str">
        <f>IFERROR(VLOOKUP(D3,DB!A:F,6,0),"")</f>
        <v>Generator-SG</v>
      </c>
      <c r="J3" s="101" t="str">
        <f>IFERROR(VLOOKUP(D3,DB!A:G,7,0),"")</f>
        <v>Vandalized</v>
      </c>
      <c r="K3" s="107" t="s">
        <v>39126</v>
      </c>
      <c r="L3" s="108" t="str">
        <f>IFERROR(VLOOKUP(D3,DB!A:I,9,0),"")</f>
        <v>Latis</v>
      </c>
    </row>
    <row r="4" spans="1:16383" ht="31.5" customHeight="1">
      <c r="A4" s="103"/>
      <c r="B4" s="102" t="str">
        <f>IFERROR(VLOOKUP(D4,DB!A:K,11,0),"")</f>
        <v/>
      </c>
      <c r="C4" s="104"/>
      <c r="D4" s="102"/>
      <c r="E4" s="105"/>
      <c r="F4" s="106"/>
      <c r="G4" s="76">
        <f ca="1">IFERROR(NOW()-F4,"-")</f>
        <v>45963.125566550923</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45963.125566550923</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45963.125566550923</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45963.125566550923</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45963.125566550923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45963.125566550923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45963.125566550923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45963.125566550923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45963.125566550923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45963.125566550923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45963.125566550923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45963.125566550923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45963.125566550923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45963.125566550923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45963.125566550923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45963.125566550923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45963.125566550923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45963.125566550923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45963.125566550923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45963.125566550923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45963.125566550923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45963.125566550923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45963.125566550923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45963.125566550923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45963.125566550923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45963.125566550923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45963.125566550923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45963.125566550923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45963.125566550923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45963.125566550923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45963.125566550923</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2025-11-02T00:03:24Z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