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47" documentId="120_S{2AC9BD13-BADA-5192-A53E-5A8FF88502F6}" xr6:coauthVersionLast="47" xr6:coauthVersionMax="47" xr10:uidLastSave="{6A8D5D44-A292-4A7B-BBFE-8E0029867A1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<sst xmlns="http://schemas.openxmlformats.org/spreadsheetml/2006/main" count="180292" uniqueCount="39128">
  <si>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</si>
  <si>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</si>
  <si>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</si>
  <si>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</si>
  <si>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</si>
  <si>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</si>
  <si>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</si>
  <si>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</si>
  <si>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</si>
  <si>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</si>
  <si>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</si>
  <si>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</si>
  <si>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</si>
  <si>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</si>
  <si>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</si>
  <si>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</si>
  <si>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</si>
  <si>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</si>
  <si>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</si>
  <si>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</si>
  <si>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</si>
  <si>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</si>
  <si>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</si>
  <si>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</si>
  <si>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</si>
  <si>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</si>
  <si>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</si>
  <si>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</si>
  <si>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</si>
  <si>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</si>
  <si>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</si>
  <si>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</si>
  <si>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</si>
  <si>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</si>
  <si>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</si>
  <si>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</si>
  <si>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</si>
  <si>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</si>
  <si>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</si>
  <si>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</si>
  <si>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</si>
  <si>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</si>
  <si>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</si>
  <si>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</si>
  <si>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</si>
  <si>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</si>
  <si>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</si>
  <si>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</si>
  <si>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</si>
  <si>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</si>
  <si>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</si>
  <si>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</si>
  <si>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</si>
  <si>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</si>
  <si>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</si>
  <si>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</si>
  <si>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</si>
  <si>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</si>
  <si>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</si>
  <si>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</si>
  <si>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</si>
  <si>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</si>
  <si>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</si>
  <si>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</si>
  <si>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</si>
  <si>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</si>
  <si>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</si>
  <si>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</si>
  <si>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</si>
  <si>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</si>
  <si>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</si>
  <si>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</si>
  <si>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</si>
  <si>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</si>
  <si>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</si>
  <si>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</si>
  <si>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</si>
  <si>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</si>
  <si>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</si>
  <si>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</si>
  <si>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</si>
  <si>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</si>
  <si>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</si>
  <si>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</si>
  <si>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</si>
  <si>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</si>
  <si>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</si>
  <si>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</si>
  <si>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</si>
  <si>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</si>
  <si>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</si>
  <si>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</si>
  <si>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</si>
  <si>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</si>
  <si>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</si>
  <si>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</si>
  <si>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</si>
  <si>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</si>
  <si>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</si>
  <si>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</si>
  <si>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</si>
  <si>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</si>
  <si>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</si>
  <si>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</si>
  <si>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</si>
  <si>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</si>
  <si>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</si>
  <si>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</si>
  <si>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</si>
  <si>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</si>
  <si>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</si>
  <si>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</si>
  <si>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</si>
  <si>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</si>
  <si>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</si>
  <si>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</si>
  <si>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</si>
  <si>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</si>
  <si>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</si>
  <si>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</si>
  <si>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</si>
  <si>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</si>
  <si>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</si>
  <si>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</si>
  <si>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</si>
  <si>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</si>
  <si>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</si>
  <si>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</si>
  <si>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</si>
  <si>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</si>
  <si>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</si>
  <si>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</si>
  <si>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</si>
  <si>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</si>
  <si>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</si>
  <si>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</si>
  <si>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</si>
  <si>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</si>
  <si>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</si>
  <si>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</si>
  <si>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</si>
  <si>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</si>
  <si>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</si>
  <si>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</si>
  <si>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</si>
  <si>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</si>
  <si>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</si>
  <si>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</si>
  <si>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</si>
  <si>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</si>
  <si>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</si>
  <si>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</si>
  <si>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</si>
  <si>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</si>
  <si>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</si>
  <si>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</si>
  <si>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</si>
  <si>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</si>
  <si>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</si>
  <si>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</si>
  <si>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</si>
  <si>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</si>
  <si>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</si>
  <si>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</si>
  <si>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</si>
  <si>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</si>
  <si>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</si>
  <si>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</si>
  <si>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</si>
  <si>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</si>
  <si>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</si>
  <si>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</si>
  <si>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</si>
  <si>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</si>
  <si>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</si>
  <si>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</si>
  <si>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</si>
  <si>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</si>
  <si>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</si>
  <si>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</si>
  <si>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</si>
  <si>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</si>
  <si>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</si>
  <si>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</si>
  <si>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</si>
  <si>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</si>
  <si>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</si>
  <si>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</si>
  <si>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</si>
  <si>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</si>
  <si>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</si>
  <si>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</si>
  <si>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</si>
  <si>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</si>
  <si>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</si>
  <si>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</si>
  <si>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</si>
  <si>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</si>
  <si>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</si>
  <si>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</si>
  <si>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</si>
  <si>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</si>
  <si>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</si>
  <si>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</si>
  <si>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</si>
  <si>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</si>
  <si>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</si>
  <si>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</si>
  <si>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</si>
  <si>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</si>
  <si>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</si>
  <si>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</si>
  <si>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</si>
  <si>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</si>
  <si>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</si>
  <si>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</si>
  <si>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</si>
  <si>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</si>
  <si>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</si>
  <si>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</si>
  <si>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</si>
  <si>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</si>
  <si>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</si>
  <si>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</si>
  <si>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</si>
  <si>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</si>
  <si>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</si>
  <si>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</si>
  <si>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</si>
  <si>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</si>
  <si>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</si>
  <si>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</si>
  <si>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</si>
  <si>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</si>
  <si>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</si>
  <si>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</si>
  <si>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</si>
  <si>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</si>
  <si>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</si>
  <si>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</si>
  <si>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</si>
  <si>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</si>
  <si>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</si>
  <si>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</si>
  <si>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</si>
  <si>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</si>
  <si>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</si>
  <si>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</si>
  <si>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</si>
  <si>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</si>
  <si>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</si>
  <si>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</si>
  <si>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</si>
  <si>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</si>
  <si>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</si>
  <si>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</si>
  <si>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</si>
  <si>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</si>
  <si>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</si>
  <si>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</si>
  <si>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</si>
  <si>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</si>
  <si>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</si>
  <si>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</si>
  <si>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</si>
  <si>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</si>
  <si>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</si>
  <si>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</si>
  <si>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</si>
  <si>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</si>
  <si>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</si>
  <si>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</si>
  <si>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</si>
  <si>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</si>
  <si>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</si>
  <si>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</si>
  <si>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</si>
  <si>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</si>
  <si>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</si>
  <si>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</si>
  <si>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</si>
  <si>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</si>
  <si>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</si>
  <si>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</si>
  <si>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</si>
  <si>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</si>
  <si>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</si>
  <si>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</si>
  <si>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</si>
  <si>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</si>
  <si>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</si>
  <si>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</si>
  <si>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</si>
  <si>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</si>
  <si>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</si>
  <si>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</si>
  <si>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</si>
  <si>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</si>
  <si>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</si>
  <si>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</si>
  <si>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</si>
  <si>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</si>
  <si>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</si>
  <si>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</si>
  <si>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</si>
  <si>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</si>
  <si>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</si>
  <si>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</si>
  <si>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</si>
  <si>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</si>
  <si>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</si>
  <si>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</si>
  <si>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</si>
  <si>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</si>
  <si>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</si>
  <si>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</si>
  <si>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</si>
  <si>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</si>
  <si>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</si>
  <si>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</si>
  <si>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</si>
  <si>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</si>
  <si>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</si>
  <si>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</si>
  <si>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</si>
  <si>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</si>
  <si>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</si>
  <si>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</si>
  <si>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</si>
  <si>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</si>
  <si>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</si>
  <si>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</si>
  <si>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</si>
  <si>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</si>
  <si>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</si>
  <si>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</si>
  <si>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</si>
  <si>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</si>
  <si>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</si>
  <si>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</si>
  <si>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</si>
  <si>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</si>
  <si>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</si>
  <si>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</si>
  <si>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</si>
  <si>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</si>
  <si>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</si>
  <si>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</si>
  <si>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</si>
  <si>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</si>
  <si>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</si>
  <si>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</si>
  <si>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</si>
  <si>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</si>
  <si>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</si>
  <si>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</si>
  <si>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</si>
  <si>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</si>
  <si>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</si>
  <si>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</si>
  <si>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</si>
  <si>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</si>
  <si>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</si>
  <si>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</si>
  <si>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</si>
  <si>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</si>
  <si>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</si>
  <si>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</si>
  <si>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</si>
  <si>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</si>
  <si>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</si>
  <si>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</si>
  <si>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</si>
  <si>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</si>
  <si>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</si>
  <si>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</si>
  <si>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</si>
  <si>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</si>
  <si>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</si>
  <si>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</si>
  <si>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</si>
  <si>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</si>
  <si>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</si>
  <si>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</si>
  <si>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</si>
  <si>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</si>
  <si>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</si>
  <si>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</si>
  <si>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</si>
  <si>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</si>
  <si>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</si>
  <si>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</si>
  <si>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</si>
  <si>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</si>
  <si>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</si>
  <si>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</si>
  <si>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</si>
  <si>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</si>
  <si>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</si>
  <si>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</si>
  <si>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</si>
  <si>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</si>
  <si>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</si>
  <si>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</si>
  <si>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</si>
  <si>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</si>
  <si>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</si>
  <si>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</si>
  <si>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</si>
  <si>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</si>
  <si>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</si>
  <si>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</si>
  <si>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</si>
  <si>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</si>
  <si>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</si>
  <si>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</si>
  <si>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</si>
  <si>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</si>
  <si>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</si>
  <si>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</si>
  <si>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</si>
  <si>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</si>
  <si>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</si>
  <si>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</si>
  <si>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</si>
  <si>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</si>
  <si>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</si>
  <si>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</si>
  <si>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</si>
  <si>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</si>
  <si>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</si>
  <si>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</si>
  <si>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</si>
  <si>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</si>
  <si>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</si>
  <si>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</si>
  <si>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</si>
  <si>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</si>
  <si>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</si>
  <si>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</si>
  <si>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</si>
  <si>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</si>
  <si>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</si>
  <si>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</si>
  <si>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</si>
  <si>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</si>
  <si>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</si>
  <si>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</si>
  <si>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</si>
  <si>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</si>
  <si>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</si>
  <si>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</si>
  <si>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</si>
  <si>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</si>
  <si>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</si>
  <si>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</si>
  <si>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</si>
  <si>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</si>
  <si>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</si>
  <si>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</si>
  <si>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</si>
  <si>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</si>
  <si>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</si>
  <si>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</si>
  <si>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</si>
  <si>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</si>
  <si>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</si>
  <si>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</si>
  <si>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</si>
  <si>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</si>
  <si>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</si>
  <si>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</si>
  <si>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</si>
  <si>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</si>
  <si>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</si>
  <si>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</si>
  <si>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</si>
  <si>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</si>
  <si>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</si>
  <si>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</si>
  <si>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</si>
  <si>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</si>
  <si>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</si>
  <si>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</si>
  <si>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</si>
  <si>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</si>
  <si>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</si>
  <si>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</si>
  <si>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</si>
  <si>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</si>
  <si>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</si>
  <si>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</si>
  <si>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</si>
  <si>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</si>
  <si>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</si>
  <si>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</si>
  <si>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</si>
  <si>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</si>
  <si>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</si>
  <si>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</si>
  <si>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</si>
  <si>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</si>
  <si>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</si>
  <si>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</si>
  <si>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</si>
  <si>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</si>
  <si>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</si>
  <si>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</si>
  <si>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</si>
  <si>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</si>
  <si>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</si>
  <si>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</si>
  <si>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</si>
  <si>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</si>
  <si>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</si>
  <si>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</si>
  <si>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</si>
  <si>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</si>
  <si>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</si>
  <si>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</si>
  <si>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</si>
  <si>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</si>
  <si>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</si>
  <si>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</si>
  <si>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</si>
  <si>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</si>
  <si>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</si>
  <si>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</si>
  <si>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</si>
  <si>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</si>
  <si>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</si>
  <si>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</si>
  <si>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</si>
  <si>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</si>
  <si>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</si>
  <si>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</si>
  <si>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</si>
  <si>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</si>
  <si>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</si>
  <si>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</si>
  <si>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</si>
  <si>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</si>
  <si>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</si>
  <si>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</si>
  <si>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</si>
  <si>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</si>
  <si>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</si>
  <si>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</si>
  <si>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</si>
  <si>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</si>
  <si>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</si>
  <si>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</si>
  <si>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</si>
  <si>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</si>
  <si>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</si>
  <si>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</si>
  <si>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</si>
  <si>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</si>
  <si>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</si>
  <si>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</si>
  <si>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</si>
  <si>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</si>
  <si>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</si>
  <si>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</si>
  <si>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</si>
  <si>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</si>
  <si>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</si>
  <si>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</si>
  <si>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</si>
  <si>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</si>
  <si>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</si>
  <si>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</si>
  <si>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</si>
  <si>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</si>
  <si>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</si>
  <si>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</si>
  <si>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</si>
  <si>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</si>
  <si>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</si>
  <si>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</si>
  <si>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</si>
  <si>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</si>
  <si>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</si>
  <si>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</si>
  <si>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</si>
  <si>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</si>
  <si>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</si>
  <si>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</si>
  <si>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</si>
  <si>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</si>
  <si>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</si>
  <si>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</si>
  <si>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</si>
  <si>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</si>
  <si>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</si>
  <si>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</si>
  <si>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</si>
  <si>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</si>
  <si>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</si>
  <si>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</si>
  <si>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</si>
  <si>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</si>
  <si>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</si>
  <si>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</si>
  <si>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</si>
  <si>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</si>
  <si>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</si>
  <si>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</si>
  <si>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</si>
  <si>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</si>
  <si>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</si>
  <si>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</si>
  <si>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</si>
  <si>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</si>
  <si>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</si>
  <si>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</si>
  <si>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</si>
  <si>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</si>
  <si>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</si>
  <si>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</si>
  <si>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</si>
  <si>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</si>
  <si>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</si>
  <si>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</si>
  <si>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</si>
  <si>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</si>
  <si>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</si>
  <si>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</si>
  <si>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</si>
  <si>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</si>
  <si>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</si>
  <si>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</si>
  <si>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</si>
  <si>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</si>
  <si>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</si>
  <si>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</si>
  <si>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</si>
  <si>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</si>
  <si>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</si>
  <si>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</si>
  <si>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</si>
  <si>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</si>
  <si>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</si>
  <si>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</si>
  <si>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</si>
  <si>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</si>
  <si>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</si>
  <si>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</si>
  <si>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</si>
  <si>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</si>
  <si>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</si>
  <si>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</si>
  <si>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</si>
  <si>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</si>
  <si>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</si>
  <si>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</si>
  <si>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</si>
  <si>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</si>
  <si>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</si>
  <si>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</si>
  <si>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</si>
  <si>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</si>
  <si>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</si>
  <si>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</si>
  <si>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</si>
  <si>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</si>
  <si>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</si>
  <si>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</si>
  <si>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</si>
  <si>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</si>
  <si>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</si>
  <si>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</si>
  <si>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</si>
  <si>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</si>
  <si>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</si>
  <si>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</si>
  <si>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</si>
  <si>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</si>
  <si>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</si>
  <si>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</si>
  <si>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</si>
  <si>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</si>
  <si>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</si>
  <si>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</si>
  <si>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</si>
  <si>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</si>
  <si>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</si>
  <si>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</si>
  <si>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</si>
  <si>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</si>
  <si>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</si>
  <si>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</si>
  <si>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</si>
  <si>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</si>
  <si>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</si>
  <si>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</si>
  <si>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</si>
  <si>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</si>
  <si>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</si>
  <si>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</si>
  <si>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</si>
  <si>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</si>
  <si>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</si>
  <si>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</si>
  <si>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</si>
  <si>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</si>
  <si>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</si>
  <si>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</si>
  <si>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</si>
  <si>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</si>
  <si>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</si>
  <si>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</si>
  <si>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</si>
  <si>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</si>
  <si>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</si>
  <si>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</si>
  <si>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</si>
  <si>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</si>
  <si>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</si>
  <si>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</si>
  <si>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</si>
  <si>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</si>
  <si>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</si>
  <si>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</si>
  <si>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</si>
  <si>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</si>
  <si>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</si>
  <si>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</si>
  <si>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</si>
  <si>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</si>
  <si>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</si>
  <si>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</si>
  <si>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</si>
  <si>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</si>
  <si>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</si>
  <si>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</si>
  <si>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</si>
  <si>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</si>
  <si>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</si>
  <si>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</si>
  <si>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</si>
  <si>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</si>
  <si>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</si>
  <si>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</si>
  <si>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</si>
  <si>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</si>
  <si>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</si>
  <si>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</si>
  <si>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</si>
  <si>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</si>
  <si>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</si>
  <si>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</si>
  <si>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</si>
  <si>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</si>
  <si>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</si>
  <si>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</si>
  <si>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</si>
  <si>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</si>
  <si>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</si>
  <si>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</si>
  <si>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</si>
  <si>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</si>
  <si>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</si>
  <si>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</si>
  <si>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</si>
  <si>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</si>
  <si>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</si>
  <si>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</si>
  <si>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</si>
  <si>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</si>
  <si>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</si>
  <si>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</si>
  <si>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</si>
  <si>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</si>
  <si>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</si>
  <si>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</si>
  <si>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</si>
  <si>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</si>
  <si>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</si>
  <si>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</si>
  <si>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</si>
  <si>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</si>
  <si>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</si>
  <si>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</si>
  <si>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</si>
  <si>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</si>
  <si>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</si>
  <si>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</si>
  <si>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</si>
  <si>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</si>
  <si>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</si>
  <si>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</si>
  <si>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</si>
  <si>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</si>
  <si>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</si>
  <si>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</si>
  <si>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</si>
  <si>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</si>
  <si>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</si>
  <si>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</si>
  <si>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</si>
  <si>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</si>
  <si>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</si>
  <si>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</si>
  <si>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</si>
  <si>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</si>
  <si>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</si>
  <si>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</si>
  <si>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</si>
  <si>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</si>
  <si>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</si>
  <si>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</si>
  <si>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</si>
  <si>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</si>
  <si>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</si>
  <si>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</si>
  <si>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</si>
  <si>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</si>
  <si>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</si>
  <si>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</si>
  <si>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</si>
  <si>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</si>
  <si>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</si>
  <si>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</si>
  <si>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</si>
  <si>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</si>
  <si>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</si>
  <si>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</si>
  <si>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</si>
  <si>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</si>
  <si>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</si>
  <si>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</si>
  <si>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</si>
  <si>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</si>
  <si>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</si>
  <si>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</si>
  <si>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</si>
  <si>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</si>
  <si>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</si>
  <si>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</si>
  <si>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</si>
  <si>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</si>
  <si>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</si>
  <si>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</si>
  <si>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</si>
  <si>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</si>
  <si>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</si>
  <si>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</si>
  <si>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</si>
  <si>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</si>
  <si>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</si>
  <si>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</si>
  <si>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</si>
  <si>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</si>
  <si>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</si>
  <si>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</si>
  <si>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</si>
  <si>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</si>
  <si>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</si>
  <si>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</si>
  <si>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</si>
  <si>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</si>
  <si>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</si>
  <si>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</si>
  <si>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</si>
  <si>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</si>
  <si>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</si>
  <si>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</si>
  <si>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</si>
  <si>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</si>
  <si>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</si>
  <si>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</si>
  <si>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</si>
  <si>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</si>
  <si>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</si>
  <si>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</si>
  <si>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</si>
  <si>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</si>
  <si>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</si>
  <si>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</si>
  <si>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</si>
  <si>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</si>
  <si>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</si>
  <si>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</si>
  <si>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</si>
  <si>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</si>
  <si>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</si>
  <si>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</si>
  <si>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</si>
  <si>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</si>
  <si>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</si>
  <si>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</si>
  <si>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</si>
  <si>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</si>
  <si>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</si>
  <si>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</si>
  <si>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</si>
  <si>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</si>
  <si>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</si>
  <si>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</si>
  <si>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</si>
  <si>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</si>
  <si>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</si>
  <si>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</si>
  <si>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</si>
  <si>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</si>
  <si>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</si>
  <si>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</si>
  <si>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</si>
  <si>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</si>
  <si>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</si>
  <si>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</si>
  <si>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</si>
  <si>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</si>
  <si>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</si>
  <si>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</si>
  <si>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</si>
  <si>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</si>
  <si>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</si>
  <si>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</si>
  <si>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</si>
  <si>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</si>
  <si>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</si>
  <si>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</si>
  <si>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</si>
  <si>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</si>
  <si>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</si>
  <si>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</si>
  <si>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</si>
  <si>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</si>
  <si>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</si>
  <si>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</si>
  <si>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</si>
  <si>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</si>
  <si>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</si>
  <si>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</si>
  <si>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</si>
  <si>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</si>
  <si>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</si>
  <si>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</si>
  <si>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</si>
  <si>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</si>
  <si>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</si>
  <si>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</si>
  <si>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</si>
  <si>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</si>
  <si>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</si>
  <si>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</si>
  <si>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</si>
  <si>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</si>
  <si>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</si>
  <si>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</si>
  <si>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</si>
  <si>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</si>
  <si>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</si>
  <si>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</si>
  <si>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</si>
  <si>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</si>
  <si>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</si>
  <si>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</si>
  <si>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</si>
  <si>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</si>
  <si>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</si>
  <si>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</si>
  <si>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</si>
  <si>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</si>
  <si>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</si>
  <si>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</si>
  <si>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</si>
  <si>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</si>
  <si>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</si>
  <si>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</si>
  <si>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</si>
  <si>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</si>
  <si>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</si>
  <si>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</si>
  <si>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</si>
  <si>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</si>
  <si>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</si>
  <si>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</si>
  <si>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</si>
  <si>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</si>
  <si>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</si>
  <si>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</si>
  <si>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</si>
  <si>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</si>
  <si>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</si>
  <si>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</si>
  <si>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</si>
  <si>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</si>
  <si>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</si>
  <si>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</si>
  <si>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</si>
  <si>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</si>
  <si>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</si>
  <si>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</si>
  <si>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</si>
  <si>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</si>
  <si>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</si>
  <si>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</si>
  <si>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</si>
  <si>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</si>
  <si>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</si>
  <si>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</si>
  <si>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</si>
  <si>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</si>
  <si>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</si>
  <si>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</si>
  <si>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</si>
  <si>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</si>
  <si>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</si>
  <si>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</si>
  <si>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</si>
  <si>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</si>
  <si>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</si>
  <si>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</si>
  <si>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</si>
  <si>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</si>
  <si>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</si>
  <si>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</si>
  <si>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</si>
  <si>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</si>
  <si>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</si>
  <si>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</si>
  <si>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</si>
  <si>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</si>
  <si>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</si>
  <si>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</si>
  <si>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</si>
  <si>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</si>
  <si>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</si>
  <si>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</si>
  <si>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</si>
  <si>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</si>
  <si>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</si>
  <si>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</si>
  <si>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</si>
  <si>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</si>
  <si>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</si>
  <si>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</si>
  <si>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</si>
  <si>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</si>
  <si>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</si>
  <si>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</si>
  <si>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</si>
  <si>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</si>
  <si>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</si>
  <si>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</si>
  <si>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</si>
  <si>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</si>
  <si>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</si>
  <si>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</si>
  <si>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</si>
  <si>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</si>
  <si>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</si>
  <si>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</si>
  <si>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</si>
  <si>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</si>
  <si>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</si>
  <si>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</si>
  <si>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</si>
  <si>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</si>
  <si>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</si>
  <si>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</si>
  <si>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</si>
  <si>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</si>
  <si>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</si>
  <si>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</si>
  <si>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</si>
  <si>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</si>
  <si>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</si>
  <si>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</si>
  <si>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</si>
  <si>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</si>
  <si>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</si>
  <si>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</si>
  <si>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</si>
  <si>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</si>
  <si>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</si>
  <si>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</si>
  <si>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</si>
  <si>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</si>
  <si>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</si>
  <si>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</si>
  <si>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</si>
  <si>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</si>
  <si>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</si>
  <si>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</si>
  <si>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</si>
  <si>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</si>
  <si>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</si>
  <si>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</si>
  <si>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</si>
  <si>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</si>
  <si>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</si>
  <si>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</si>
  <si>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</si>
  <si>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</si>
  <si>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</si>
  <si>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</si>
  <si>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</si>
  <si>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</si>
  <si>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</si>
  <si>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</si>
  <si>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</si>
  <si>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</si>
  <si>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</si>
  <si>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</si>
  <si>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</si>
  <si>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</si>
  <si>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</si>
  <si>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</si>
  <si>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</si>
  <si>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</si>
  <si>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</si>
  <si>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</si>
  <si>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</si>
  <si>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</si>
  <si>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</si>
  <si>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</si>
  <si>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</si>
  <si>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</si>
  <si>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</si>
  <si>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</si>
  <si>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</si>
  <si>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</si>
  <si>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</si>
  <si>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</si>
  <si>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</si>
  <si>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</si>
  <si>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</si>
  <si>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</si>
  <si>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</si>
  <si>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</si>
  <si>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</si>
  <si>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</si>
  <si>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</si>
  <si>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</si>
  <si>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</si>
  <si>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</si>
  <si>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</si>
  <si>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</si>
  <si>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</si>
  <si>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</si>
  <si>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</si>
  <si>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</si>
  <si>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</si>
  <si>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</si>
  <si>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</si>
  <si>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</si>
  <si>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</si>
  <si>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</si>
  <si>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</si>
  <si>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</si>
  <si>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</si>
  <si>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</si>
  <si>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</si>
  <si>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</si>
  <si>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</si>
  <si>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</si>
  <si>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</si>
  <si>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</si>
  <si>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</si>
  <si>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</si>
  <si>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</si>
  <si>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</si>
  <si>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</si>
  <si>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</si>
  <si>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</si>
  <si>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</si>
  <si>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</si>
  <si>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</si>
  <si>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</si>
  <si>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</si>
  <si>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</si>
  <si>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</si>
  <si>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</si>
  <si>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</si>
  <si>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</si>
  <si>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</si>
  <si>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</si>
  <si>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</si>
  <si>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</si>
  <si>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</si>
  <si>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</si>
  <si>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</si>
  <si>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</si>
  <si>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</si>
  <si>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</si>
  <si>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</si>
  <si>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</si>
  <si>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</si>
  <si>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</si>
  <si>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</si>
  <si>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</si>
  <si>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</si>
  <si>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</si>
  <si>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</si>
  <si>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</si>
  <si>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</si>
  <si>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</si>
  <si>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</si>
  <si>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</si>
  <si>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</si>
  <si>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</si>
  <si>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</si>
  <si>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</si>
  <si>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</si>
  <si>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</si>
  <si>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</si>
  <si>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</si>
  <si>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</si>
  <si>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</si>
  <si>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</si>
  <si>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</si>
  <si>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</si>
  <si>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</si>
  <si>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</si>
  <si>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</si>
  <si>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</si>
  <si>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</si>
  <si>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</si>
  <si>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</si>
  <si>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</si>
  <si>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</si>
  <si>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</si>
  <si>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</si>
  <si>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</si>
  <si>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</si>
  <si>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</si>
  <si>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</si>
  <si>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</si>
  <si>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</si>
  <si>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</si>
  <si>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</si>
  <si>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</si>
  <si>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</si>
  <si>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</si>
  <si>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</si>
  <si>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</si>
  <si>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</si>
  <si>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</si>
  <si>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</si>
  <si>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</si>
  <si>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</si>
  <si>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</si>
  <si>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</si>
  <si>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</si>
  <si>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</si>
  <si>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</si>
  <si>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</si>
  <si>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</si>
  <si>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</si>
  <si>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</si>
  <si>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</si>
  <si>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</si>
  <si>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</si>
  <si>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</si>
  <si>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</si>
  <si>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</si>
  <si>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</si>
  <si>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</si>
  <si>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</si>
  <si>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</si>
  <si>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</si>
  <si>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</si>
  <si>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</si>
  <si>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</si>
  <si>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</si>
  <si>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</si>
  <si>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</si>
  <si>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</si>
  <si>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</si>
  <si>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</si>
  <si>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</si>
  <si>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</si>
  <si>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</si>
  <si>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</si>
  <si>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</si>
  <si>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</si>
  <si>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</si>
  <si>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</si>
  <si>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</si>
  <si>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</si>
  <si>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</si>
  <si>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</si>
  <si>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</si>
  <si>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</si>
  <si>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</si>
  <si>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</si>
  <si>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</si>
  <si>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</si>
  <si>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</si>
  <si>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</si>
  <si>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</si>
  <si>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</si>
  <si>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</si>
  <si>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</si>
  <si>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</si>
  <si>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</si>
  <si>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</si>
  <si>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</si>
  <si>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</si>
  <si>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</si>
  <si>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</si>
  <si>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</si>
  <si>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</si>
  <si>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</si>
  <si>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</si>
  <si>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</si>
  <si>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</si>
  <si>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</si>
  <si>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</si>
  <si>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</si>
  <si>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</si>
  <si>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</si>
  <si>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</si>
  <si>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</si>
  <si>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</si>
  <si>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</si>
  <si>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</si>
  <si>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</si>
  <si>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</si>
  <si>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</si>
  <si>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</si>
  <si>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</si>
  <si>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</si>
  <si>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</si>
  <si>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</si>
  <si>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</si>
  <si>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</si>
  <si>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</si>
  <si>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</si>
  <si>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</si>
  <si>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</si>
  <si>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</si>
  <si>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</si>
  <si>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</si>
  <si>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</si>
  <si>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</si>
  <si>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</si>
  <si>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</si>
  <si>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</si>
  <si>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</si>
  <si>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</si>
  <si>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</si>
  <si>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</si>
  <si>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</si>
  <si>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</si>
  <si>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</si>
  <si>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</si>
  <si>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</si>
  <si>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</si>
  <si>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</si>
  <si>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</si>
  <si>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</si>
  <si>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</si>
  <si>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</si>
  <si>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</si>
  <si>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</si>
  <si>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</si>
  <si>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</si>
  <si>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</si>
  <si>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</si>
  <si>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</si>
  <si>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</si>
  <si>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</si>
  <si>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</si>
  <si>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</si>
  <si>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</si>
  <si>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</si>
  <si>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</si>
  <si>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</si>
  <si>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</si>
  <si>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</si>
  <si>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</si>
  <si>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</si>
  <si>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</si>
  <si>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</si>
  <si>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</si>
  <si>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</si>
  <si>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</si>
  <si>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</si>
  <si>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</si>
  <si>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</si>
  <si>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</si>
  <si>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</si>
  <si>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</si>
  <si>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</si>
  <si>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</si>
  <si>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</si>
  <si>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</si>
  <si>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</si>
  <si>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</si>
  <si>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</si>
  <si>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</si>
  <si>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</si>
  <si>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</si>
  <si>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</si>
  <si>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</si>
  <si>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</si>
  <si>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</si>
  <si>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</si>
  <si>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</si>
  <si>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</si>
  <si>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</si>
  <si>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</si>
  <si>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</si>
  <si>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</si>
  <si>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</si>
  <si>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</si>
  <si>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</si>
  <si>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</si>
  <si>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</si>
  <si>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</si>
  <si>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</si>
  <si>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</si>
  <si>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</si>
  <si>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</si>
  <si>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</si>
  <si>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</si>
  <si>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</si>
  <si>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</si>
  <si>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</si>
  <si>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</si>
  <si>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</si>
  <si>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</si>
  <si>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</si>
  <si>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</si>
  <si>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</si>
  <si>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</si>
  <si>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</si>
  <si>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</si>
  <si>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</si>
  <si>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</si>
  <si>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</si>
  <si>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</si>
  <si>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</si>
  <si>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</si>
  <si>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</si>
  <si>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</si>
  <si>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</si>
  <si>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</si>
  <si>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</si>
  <si>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</si>
  <si>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</si>
  <si>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</si>
  <si>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</si>
  <si>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</si>
  <si>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</si>
  <si>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</si>
  <si>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</si>
  <si>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</si>
  <si>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</si>
  <si>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</si>
  <si>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</si>
  <si>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</si>
  <si>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</si>
  <si>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</si>
  <si>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</si>
  <si>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</si>
  <si>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</si>
  <si>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</si>
  <si>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</si>
  <si>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</si>
  <si>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</si>
  <si>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</si>
  <si>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</si>
  <si>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</si>
  <si>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</si>
  <si>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</si>
  <si>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</si>
  <si>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</si>
  <si>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</si>
  <si>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</si>
  <si>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</si>
  <si>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</si>
  <si>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</si>
  <si>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</si>
  <si>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</si>
  <si>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</si>
  <si>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</si>
  <si>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</si>
  <si>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</si>
  <si>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</si>
  <si>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</si>
  <si>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</si>
  <si>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</si>
  <si>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</si>
  <si>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</si>
  <si>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</si>
  <si>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</si>
  <si>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</si>
  <si>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</si>
  <si>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</si>
  <si>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</si>
  <si>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</si>
  <si>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</si>
  <si>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</si>
  <si>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</si>
  <si>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</si>
  <si>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</si>
  <si>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</si>
  <si>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</si>
  <si>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</si>
  <si>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</si>
  <si>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</si>
  <si>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</si>
  <si>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</si>
  <si>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</si>
  <si>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</si>
  <si>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</si>
  <si>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</si>
  <si>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</si>
  <si>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</si>
  <si>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</si>
  <si>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</si>
  <si>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</si>
  <si>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</si>
  <si>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</si>
  <si>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</si>
  <si>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</si>
  <si>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</si>
  <si>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</si>
  <si>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</si>
  <si>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</si>
  <si>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</si>
  <si>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</si>
  <si>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</si>
  <si>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</si>
  <si>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</si>
  <si>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</si>
  <si>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</si>
  <si>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</si>
  <si>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</si>
  <si>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</si>
  <si>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</si>
  <si>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</si>
  <si>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</si>
  <si>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</si>
  <si>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</si>
  <si>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</si>
  <si>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</si>
  <si>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</si>
  <si>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</si>
  <si>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</si>
  <si>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</si>
  <si>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</si>
  <si>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</si>
  <si>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</si>
  <si>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</si>
  <si>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</si>
  <si>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</si>
  <si>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</si>
  <si>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</si>
  <si>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</si>
  <si>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</si>
  <si>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</si>
  <si>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</si>
  <si>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</si>
  <si>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</si>
  <si>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</si>
  <si>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</si>
  <si>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</si>
  <si>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</si>
  <si>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</si>
  <si>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</si>
  <si>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</si>
  <si>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</si>
  <si>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</si>
  <si>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</si>
  <si>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</si>
  <si>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</si>
  <si>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</si>
  <si>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</si>
  <si>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</si>
  <si>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</si>
  <si>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</si>
  <si>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</si>
  <si>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</si>
  <si>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</si>
  <si>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</si>
  <si>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</si>
  <si>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</si>
  <si>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</si>
  <si>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</si>
  <si>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</si>
  <si>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</si>
  <si>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</si>
  <si>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</si>
  <si>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</si>
  <si>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</si>
  <si>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</si>
  <si>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</si>
  <si>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</si>
  <si>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</si>
  <si>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</si>
  <si>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</si>
  <si>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</si>
  <si>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</si>
  <si>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</si>
  <si>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</si>
  <si>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</si>
  <si>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</si>
  <si>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</si>
  <si>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</si>
  <si>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</si>
  <si>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</si>
  <si>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</si>
  <si>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</si>
  <si>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</si>
  <si>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</si>
  <si>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</si>
  <si>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</si>
  <si>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</si>
  <si>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</si>
  <si>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</si>
  <si>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</si>
  <si>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</si>
  <si>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</si>
  <si>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</si>
  <si>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</si>
  <si>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</si>
  <si>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</si>
  <si>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</si>
  <si>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</si>
  <si>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</si>
  <si>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</si>
  <si>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</si>
  <si>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</si>
  <si>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</si>
  <si>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</si>
  <si>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</si>
  <si>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</si>
  <si>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</si>
  <si>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</si>
  <si>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</si>
  <si>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</si>
  <si>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</si>
  <si>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</si>
  <si>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</si>
  <si>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</si>
  <si>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</si>
  <si>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</si>
  <si>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</si>
  <si>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</si>
  <si>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</si>
  <si>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</si>
  <si>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</si>
  <si>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</si>
  <si>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</si>
  <si>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</si>
  <si>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</si>
  <si>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</si>
  <si>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</si>
  <si>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</si>
  <si>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</si>
  <si>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</si>
  <si>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</si>
  <si>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</si>
  <si>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</si>
  <si>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</si>
  <si>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</si>
  <si>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</si>
  <si>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</si>
  <si>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</si>
  <si>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</si>
  <si>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</si>
  <si>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</si>
  <si>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</si>
  <si>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</si>
  <si>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</si>
  <si>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</si>
  <si>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</si>
  <si>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</si>
  <si>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</si>
  <si>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</si>
  <si>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</si>
  <si>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</si>
  <si>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</si>
  <si>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</si>
  <si>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</si>
  <si>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</si>
  <si>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</si>
  <si>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</si>
  <si>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</si>
  <si>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</si>
  <si>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</si>
  <si>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</si>
  <si>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</si>
  <si>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</si>
  <si>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</si>
  <si>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</si>
  <si>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</si>
  <si>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</si>
  <si>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</si>
  <si>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</si>
  <si>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</si>
  <si>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</si>
  <si>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</si>
  <si>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</si>
  <si>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</si>
  <si>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</si>
  <si>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</si>
  <si>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</si>
  <si>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</si>
  <si>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</si>
  <si>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</si>
  <si>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</si>
  <si>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</si>
  <si>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</si>
  <si>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</si>
  <si>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</si>
  <si>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</si>
  <si>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</si>
  <si>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</si>
  <si>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</si>
  <si>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</si>
  <si>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</si>
  <si>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</si>
  <si>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</si>
  <si>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</si>
  <si>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</si>
  <si>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</si>
  <si>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</si>
  <si>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</si>
  <si>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</si>
  <si>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</si>
  <si>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</si>
  <si>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</si>
  <si>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</si>
  <si>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</si>
  <si>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</si>
  <si>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</si>
  <si>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</si>
  <si>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</si>
  <si>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</si>
  <si>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</si>
  <si>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</si>
  <si>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</si>
  <si>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</si>
  <si>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</si>
  <si>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</si>
  <si>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</si>
  <si>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</si>
  <si>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</si>
  <si>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</si>
  <si>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</si>
  <si>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</si>
  <si>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</si>
  <si>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</si>
  <si>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</si>
  <si>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</si>
  <si>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</si>
  <si>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</si>
  <si>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</si>
  <si>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</si>
  <si>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</si>
  <si>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</si>
  <si>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</si>
  <si>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</si>
  <si>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</si>
  <si>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</si>
  <si>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</si>
  <si>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</si>
  <si>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</si>
  <si>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</si>
  <si>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</si>
  <si>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</si>
  <si>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</si>
  <si>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</si>
  <si>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</si>
  <si>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</si>
  <si>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</si>
  <si>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</si>
  <si>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</si>
  <si>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</si>
  <si>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</si>
  <si>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</si>
  <si>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</si>
  <si>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</si>
  <si>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</si>
  <si>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</si>
  <si>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</si>
  <si>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</si>
  <si>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</si>
  <si>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</si>
  <si>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</si>
  <si>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</si>
  <si>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</si>
  <si>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</si>
  <si>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</si>
  <si>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</si>
  <si>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</si>
  <si>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</si>
  <si>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</si>
  <si>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</si>
  <si>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</si>
  <si>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</si>
  <si>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</si>
  <si>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</si>
  <si>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</si>
  <si>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</si>
  <si>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</si>
  <si>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</si>
  <si>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</si>
  <si>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</si>
  <si>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</si>
  <si>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</si>
  <si>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</si>
  <si>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</si>
  <si>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</si>
  <si>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</si>
  <si>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</si>
  <si>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</si>
  <si>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</si>
  <si>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</si>
  <si>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</si>
  <si>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</si>
  <si>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</si>
  <si>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</si>
  <si>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</si>
  <si>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</si>
  <si>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</si>
  <si>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</si>
  <si>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</si>
  <si>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</si>
  <si>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</si>
  <si>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</si>
  <si>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</si>
  <si>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</si>
  <si>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</si>
  <si>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</si>
  <si>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</si>
  <si>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</si>
  <si>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</si>
  <si>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</si>
  <si>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</si>
  <si>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</si>
  <si>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</si>
  <si>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</si>
  <si>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</si>
  <si>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</si>
  <si>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</si>
  <si>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</si>
  <si>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</si>
  <si>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</si>
  <si>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</si>
  <si>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</si>
  <si>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</si>
  <si>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</si>
  <si>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</si>
  <si>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</si>
  <si>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</si>
  <si>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</si>
  <si>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</si>
  <si>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</si>
  <si>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</si>
  <si>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</si>
  <si>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</si>
  <si>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</si>
  <si>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</si>
  <si>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</si>
  <si>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</si>
  <si>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</si>
  <si>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</si>
  <si>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</si>
  <si>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</si>
  <si>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</si>
  <si>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</si>
  <si>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</si>
  <si>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</si>
  <si>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</si>
  <si>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</si>
  <si>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</si>
  <si>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</si>
  <si>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</si>
  <si>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</si>
  <si>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</si>
  <si>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</si>
  <si>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</si>
  <si>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</si>
  <si>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</si>
  <si>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</si>
  <si>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</si>
  <si>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</si>
  <si>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</si>
  <si>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</si>
  <si>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</si>
  <si>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</si>
  <si>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</si>
  <si>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</si>
  <si>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</si>
  <si>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</si>
  <si>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</si>
  <si>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</si>
  <si>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</si>
  <si>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</si>
  <si>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</si>
  <si>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</si>
  <si>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</si>
  <si>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</si>
  <si>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</si>
  <si>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</si>
  <si>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</si>
  <si>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</si>
  <si>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</si>
  <si>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</si>
  <si>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</si>
  <si>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</si>
  <si>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</si>
  <si>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</si>
  <si>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</si>
  <si>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</si>
  <si>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</si>
  <si>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</si>
  <si>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</si>
  <si>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</si>
  <si>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</si>
  <si>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</si>
  <si>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</si>
  <si>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</si>
  <si>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</si>
  <si>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</si>
  <si>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</si>
  <si>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</si>
  <si>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</si>
  <si>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</si>
  <si>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</si>
  <si>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</si>
  <si>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</si>
  <si>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</si>
  <si>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</si>
  <si>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</si>
  <si>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</si>
  <si>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</si>
  <si>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</si>
  <si>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</si>
  <si>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</si>
  <si>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</si>
  <si>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</si>
  <si>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</si>
  <si>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</si>
  <si>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</si>
  <si>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</si>
  <si>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</si>
  <si>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</si>
  <si>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</si>
  <si>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</si>
  <si>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</si>
  <si>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</si>
  <si>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</si>
  <si>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</si>
  <si>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</si>
  <si>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</si>
  <si>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</si>
  <si>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</si>
  <si>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</si>
  <si>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</si>
  <si>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</si>
  <si>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</si>
  <si>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</si>
  <si>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</si>
  <si>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</si>
  <si>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</si>
  <si>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</si>
  <si>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</si>
  <si>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</si>
  <si>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</si>
  <si>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</si>
  <si>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</si>
  <si>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</si>
  <si>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</si>
  <si>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</si>
  <si>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</si>
  <si>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</si>
  <si>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</si>
  <si>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</si>
  <si>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</si>
  <si>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</si>
  <si>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</si>
  <si>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</si>
  <si>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</si>
  <si>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</si>
  <si>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</si>
  <si>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</si>
  <si>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</si>
  <si>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</si>
  <si>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</si>
  <si>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</si>
  <si>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</si>
  <si>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</si>
  <si>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</si>
  <si>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</si>
  <si>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</si>
  <si>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</si>
  <si>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</si>
  <si>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</si>
  <si>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</si>
  <si>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</si>
  <si>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</si>
  <si>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</si>
  <si>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</si>
  <si>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</si>
  <si>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</si>
  <si>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</si>
  <si>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</si>
  <si>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</si>
  <si>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</si>
  <si>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</si>
  <si>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</si>
  <si>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</si>
  <si>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</si>
  <si>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</si>
  <si>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</si>
  <si>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</si>
  <si>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</si>
  <si>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</si>
  <si>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</si>
  <si>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</si>
  <si>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</si>
  <si>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</si>
  <si>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</si>
  <si>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</si>
  <si>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</si>
  <si>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</si>
  <si>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</si>
  <si>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</si>
  <si>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</si>
  <si>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</si>
  <si>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</si>
  <si>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</si>
  <si>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</si>
  <si>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</si>
  <si>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</si>
  <si>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</si>
  <si>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</si>
  <si>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</si>
  <si>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</si>
  <si>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</si>
  <si>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</si>
  <si>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</si>
  <si>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</si>
  <si>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</si>
  <si>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</si>
  <si>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</si>
  <si>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</si>
  <si>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</si>
  <si>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</si>
  <si>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</si>
  <si>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</si>
  <si>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</si>
  <si>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</si>
  <si>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</si>
  <si>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</si>
  <si>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</si>
  <si>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</si>
  <si>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</si>
  <si>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</si>
  <si>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</si>
  <si>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</si>
  <si>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</si>
  <si>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</si>
  <si>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</si>
  <si>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</si>
  <si>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</si>
  <si>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</si>
  <si>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</si>
  <si>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</si>
  <si>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</si>
  <si>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</si>
  <si>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</si>
  <si>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</si>
  <si>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</si>
  <si>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</si>
  <si>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</si>
  <si>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</si>
  <si>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</si>
  <si>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</si>
  <si>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</si>
  <si>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</si>
  <si>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</si>
  <si>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</si>
  <si>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</si>
  <si>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</si>
  <si>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</si>
  <si>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</si>
  <si>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</si>
  <si>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</si>
  <si>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</si>
  <si>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</si>
  <si>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</si>
  <si>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</si>
  <si>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</si>
  <si>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</si>
  <si>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</si>
  <si>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</si>
  <si>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</si>
  <si>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</si>
  <si>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</si>
  <si>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</si>
  <si>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</si>
  <si>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</si>
  <si>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</si>
  <si>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</si>
  <si>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</si>
  <si>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</si>
  <si>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</si>
  <si>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</si>
  <si>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</si>
  <si>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</si>
  <si>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</si>
  <si>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</si>
  <si>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</si>
  <si>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</si>
  <si>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</si>
  <si>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</si>
  <si>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</si>
  <si>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</si>
  <si>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</si>
  <si>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</si>
  <si>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</si>
  <si>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</si>
  <si>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</si>
  <si>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</si>
  <si>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</si>
  <si>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</si>
  <si>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</si>
  <si>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</si>
  <si>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</si>
  <si>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</si>
  <si>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</si>
  <si>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</si>
  <si>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</si>
  <si>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</si>
  <si>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</si>
  <si>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</si>
  <si>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</si>
  <si>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</si>
  <si>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</si>
  <si>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</si>
  <si>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</si>
  <si>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</si>
  <si>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</si>
  <si>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</si>
  <si>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</si>
  <si>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</si>
  <si>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</si>
  <si>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</si>
  <si>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</si>
  <si>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</si>
  <si>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</si>
  <si>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</si>
  <si>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</si>
  <si>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</si>
  <si>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</si>
  <si>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</si>
  <si>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</si>
  <si>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</si>
  <si>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</si>
  <si>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</si>
  <si>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</si>
  <si>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</si>
  <si>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</si>
  <si>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</si>
  <si>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</si>
  <si>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</si>
  <si>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</si>
  <si>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</si>
  <si>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</si>
  <si>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</si>
  <si>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</si>
  <si>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</si>
  <si>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</si>
  <si>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</si>
  <si>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</si>
  <si>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</si>
  <si>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</si>
  <si>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</si>
  <si>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</si>
  <si>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</si>
  <si>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</si>
  <si>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</si>
  <si>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</si>
  <si>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</si>
  <si>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</si>
  <si>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</si>
  <si>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</si>
  <si>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</si>
  <si>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</si>
  <si>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</si>
  <si>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</si>
  <si>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</si>
  <si>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</si>
  <si>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</si>
  <si>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</si>
  <si>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</si>
  <si>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</si>
  <si>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</si>
  <si>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</si>
  <si>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</si>
  <si>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</si>
  <si>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</si>
  <si>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</si>
  <si>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</si>
  <si>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</si>
  <si>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</si>
  <si>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</si>
  <si>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</si>
  <si>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</si>
  <si>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</si>
  <si>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</si>
  <si>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</si>
  <si>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</si>
  <si>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</si>
  <si>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</si>
  <si>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</si>
  <si>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</si>
  <si>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</si>
  <si>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</si>
  <si>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</si>
  <si>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</si>
  <si>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</si>
  <si>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</si>
  <si>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</si>
  <si>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</si>
  <si>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</si>
  <si>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</si>
  <si>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</si>
  <si>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</si>
  <si>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</si>
  <si>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</si>
  <si>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</si>
  <si>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</si>
  <si>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</si>
  <si>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</si>
  <si>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</si>
  <si>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</si>
  <si>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</si>
  <si>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</si>
  <si>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</si>
  <si>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</si>
  <si>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</si>
  <si>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</si>
  <si>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</si>
  <si>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</si>
  <si>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</si>
  <si>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</si>
  <si>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</si>
  <si>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</si>
  <si>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</si>
  <si>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</si>
  <si>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</si>
  <si>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</si>
  <si>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</si>
  <si>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</si>
  <si>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</si>
  <si>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</si>
  <si>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</si>
  <si>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</si>
  <si>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</si>
  <si>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</si>
  <si>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</si>
  <si>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</si>
  <si>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</si>
  <si>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</si>
  <si>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</si>
  <si>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</si>
  <si>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</si>
  <si>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</si>
  <si>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</si>
  <si>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</si>
  <si>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</si>
  <si>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</si>
  <si>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</si>
  <si>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</si>
  <si>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</si>
  <si>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</si>
  <si>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</si>
  <si>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</si>
  <si>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</si>
  <si>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</si>
  <si>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</si>
  <si>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</si>
  <si>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</si>
  <si>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</si>
  <si>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</si>
  <si>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</si>
  <si>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</si>
  <si>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</si>
  <si>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</si>
  <si>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</si>
  <si>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</si>
  <si>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</si>
  <si>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</si>
  <si>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</si>
  <si>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</si>
  <si>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</si>
  <si>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</si>
  <si>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</si>
  <si>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</si>
  <si>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</si>
  <si>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</si>
  <si>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</si>
  <si>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</si>
  <si>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</si>
  <si>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</si>
  <si>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</si>
  <si>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</si>
  <si>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</si>
  <si>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</si>
  <si>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</si>
  <si>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</si>
  <si>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</si>
  <si>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</si>
  <si>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</si>
  <si>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</si>
  <si>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</si>
  <si>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</si>
  <si>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</si>
  <si>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</si>
  <si>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</si>
  <si>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</si>
  <si>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</si>
  <si>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</si>
  <si>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</si>
  <si>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</si>
  <si>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</si>
  <si>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</si>
  <si>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</si>
  <si>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</si>
  <si>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</si>
  <si>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</si>
  <si>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</si>
  <si>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</si>
  <si>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</si>
  <si>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</si>
  <si>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</si>
  <si>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</si>
  <si>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</si>
  <si>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</si>
  <si>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</si>
  <si>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</si>
  <si>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</si>
  <si>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</si>
  <si>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</si>
  <si>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</si>
  <si>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</si>
  <si>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</si>
  <si>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</si>
  <si>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</si>
  <si>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</si>
  <si>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</si>
  <si>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</si>
  <si>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</si>
  <si>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</si>
  <si>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</si>
  <si>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</si>
  <si>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</si>
  <si>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</si>
  <si>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</si>
  <si>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</si>
  <si>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</si>
  <si>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</si>
  <si>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</si>
  <si>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</si>
  <si>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</si>
  <si>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</si>
  <si>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</si>
  <si>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</si>
  <si>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</si>
  <si>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</si>
  <si>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</si>
  <si>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</si>
  <si>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</si>
  <si>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</si>
  <si>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</si>
  <si>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</si>
  <si>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</si>
  <si>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</si>
  <si>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</si>
  <si>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</si>
  <si>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</si>
  <si>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</si>
  <si>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</si>
  <si>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</si>
  <si>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</si>
  <si>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</si>
  <si>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</si>
  <si>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</si>
  <si>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</si>
  <si>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</si>
  <si>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</si>
  <si>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</si>
  <si>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</si>
  <si>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</si>
  <si>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</si>
  <si>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</si>
  <si>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</si>
  <si>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</si>
  <si>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</si>
  <si>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</si>
  <si>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</si>
  <si>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</si>
  <si>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</si>
  <si>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</si>
  <si>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</si>
  <si>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</si>
  <si>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</si>
  <si>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</si>
  <si>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</si>
  <si>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</si>
  <si>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</si>
  <si>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</si>
  <si>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</si>
  <si>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</si>
  <si>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</si>
  <si>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</si>
  <si>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</si>
  <si>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</si>
  <si>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</si>
  <si>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</si>
  <si>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</si>
  <si>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</si>
  <si>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</si>
  <si>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</si>
  <si>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</si>
  <si>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</si>
  <si>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</si>
  <si>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</si>
  <si>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</si>
  <si>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</si>
  <si>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</si>
  <si>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</si>
  <si>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</si>
  <si>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</si>
  <si>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</si>
  <si>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</si>
  <si>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</si>
  <si>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</si>
  <si>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</si>
  <si>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</si>
  <si>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</si>
  <si>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</si>
  <si>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</si>
  <si>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</si>
  <si>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</si>
  <si>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</si>
  <si>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</si>
  <si>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</si>
  <si>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</si>
  <si>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</si>
  <si>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</si>
  <si>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</si>
  <si>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</si>
  <si>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</si>
  <si>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</si>
  <si>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</si>
  <si>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</si>
  <si>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</si>
  <si>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</si>
  <si>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</si>
  <si>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</si>
  <si>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</si>
  <si>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</si>
  <si>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</si>
  <si>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</si>
  <si>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</si>
  <si>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</si>
  <si>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</si>
  <si>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</si>
  <si>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</si>
  <si>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</si>
  <si>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</si>
  <si>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</si>
  <si>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</si>
  <si>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</si>
  <si>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</si>
  <si>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</si>
  <si>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</si>
  <si>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</si>
  <si>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</si>
  <si>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</si>
  <si>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</si>
  <si>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</si>
  <si>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</si>
  <si>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</si>
  <si>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</si>
  <si>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</si>
  <si>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</si>
  <si>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</si>
  <si>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</si>
  <si>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</si>
  <si>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</si>
  <si>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</si>
  <si>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</si>
  <si>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</si>
  <si>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</si>
  <si>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</si>
  <si>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</si>
  <si>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</si>
  <si>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</si>
  <si>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</si>
  <si>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</si>
  <si>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</si>
  <si>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</si>
  <si>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</si>
  <si>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</si>
  <si>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</si>
  <si>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</si>
  <si>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</si>
  <si>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</si>
  <si>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</si>
  <si>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</si>
  <si>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</si>
  <si>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</si>
  <si>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</si>
  <si>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</si>
  <si>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</si>
  <si>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</si>
  <si>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</si>
  <si>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</si>
  <si>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</si>
  <si>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</si>
  <si>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</si>
  <si>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</si>
  <si>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</si>
  <si>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</si>
  <si>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</si>
  <si>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</si>
  <si>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</si>
  <si>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</si>
  <si>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</si>
  <si>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</si>
  <si>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</si>
  <si>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</si>
  <si>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</si>
  <si>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</si>
  <si>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</si>
  <si>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</si>
  <si>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</si>
  <si>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</si>
  <si>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</si>
  <si>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</si>
  <si>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</si>
  <si>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</si>
  <si>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</si>
  <si>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</si>
  <si>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</si>
  <si>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</si>
  <si>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</si>
  <si>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</si>
  <si>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</si>
  <si>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</si>
  <si>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</si>
  <si>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</si>
  <si>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</si>
  <si>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</si>
  <si>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</si>
  <si>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</si>
  <si>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</si>
  <si>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</si>
  <si>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</si>
  <si>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</si>
  <si>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</si>
  <si>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</si>
  <si>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</si>
  <si>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</si>
  <si>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</si>
  <si>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</si>
  <si>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</si>
  <si>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</si>
  <si>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</si>
  <si>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</si>
  <si>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</si>
  <si>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</si>
  <si>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</si>
  <si>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</si>
  <si>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</si>
  <si>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</si>
  <si>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</si>
  <si>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</si>
  <si>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</si>
  <si>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</si>
  <si>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</si>
  <si>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</si>
  <si>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</si>
  <si>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</si>
  <si>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</si>
  <si>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</si>
  <si>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</si>
  <si>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</si>
  <si>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</si>
  <si>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</si>
  <si>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</si>
  <si>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</si>
  <si>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</si>
  <si>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</si>
  <si>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</si>
  <si>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</si>
  <si>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</si>
  <si>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</si>
  <si>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</si>
  <si>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</si>
  <si>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</si>
  <si>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</si>
  <si>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</si>
  <si>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</si>
  <si>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</si>
  <si>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</si>
  <si>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</si>
  <si>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</si>
  <si>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</si>
  <si>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</si>
  <si>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</si>
  <si>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</si>
  <si>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</si>
  <si>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</si>
  <si>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</si>
  <si>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</si>
  <si>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</si>
  <si>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</si>
  <si>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</si>
  <si>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</si>
  <si>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</si>
  <si>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</si>
  <si>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</si>
  <si>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</si>
  <si>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</si>
  <si>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</si>
  <si>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</si>
  <si>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</si>
  <si>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</si>
  <si>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</si>
  <si>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</si>
  <si>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</si>
  <si>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</si>
  <si>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</si>
  <si>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</si>
  <si>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</si>
  <si>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</si>
  <si>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</si>
  <si>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</si>
  <si>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</si>
  <si>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</si>
  <si>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</si>
  <si>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</si>
  <si>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</si>
  <si>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</si>
  <si>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</si>
  <si>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</si>
  <si>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</si>
  <si>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</si>
  <si>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</si>
  <si>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</si>
  <si>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</si>
  <si>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</si>
  <si>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</si>
  <si>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</si>
  <si>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</si>
  <si>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</si>
  <si>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</si>
  <si>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</si>
  <si>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</si>
  <si>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</si>
  <si>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</si>
  <si>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</si>
  <si>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</si>
  <si>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</si>
  <si>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</si>
  <si>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</si>
  <si>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</si>
  <si>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</si>
  <si>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</si>
  <si>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</si>
  <si>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</si>
  <si>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</si>
  <si>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</si>
  <si>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</si>
  <si>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</si>
  <si>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</si>
  <si>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</si>
  <si>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</si>
  <si>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</si>
  <si>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</si>
  <si>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</si>
  <si>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</si>
  <si>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</si>
  <si>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</si>
  <si>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</si>
  <si>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</si>
  <si>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</si>
  <si>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</si>
  <si>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</si>
  <si>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</si>
  <si>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</si>
  <si>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</si>
  <si>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</si>
  <si>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</si>
  <si>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</si>
  <si>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</si>
  <si>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</si>
  <si>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</si>
  <si>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</si>
  <si>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</si>
  <si>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</si>
  <si>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</si>
  <si>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</si>
  <si>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</si>
  <si>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</si>
  <si>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</si>
  <si>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</si>
  <si>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</si>
  <si>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</si>
  <si>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</si>
  <si>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</si>
  <si>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</si>
  <si>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</si>
  <si>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</si>
  <si>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</si>
  <si>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</si>
  <si>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</si>
  <si>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</si>
  <si>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</si>
  <si>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</si>
  <si>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</si>
  <si>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</si>
  <si>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</si>
  <si>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</si>
  <si>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</si>
  <si>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</si>
  <si>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</si>
  <si>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</si>
  <si>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</si>
  <si>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</si>
  <si>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</si>
  <si>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</si>
  <si>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</si>
  <si>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</si>
  <si>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</si>
  <si>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</si>
  <si>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</si>
  <si>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</si>
  <si>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</si>
  <si>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</si>
  <si>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</si>
  <si>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</si>
  <si>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</si>
  <si>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</si>
  <si>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</si>
  <si>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</si>
  <si>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</si>
  <si>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</si>
  <si>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</si>
  <si>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</si>
  <si>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</si>
  <si>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</si>
  <si>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</si>
  <si>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</si>
  <si>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</si>
  <si>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</si>
  <si>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</si>
  <si>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</si>
  <si>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</si>
  <si>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</si>
  <si>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</si>
  <si>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</si>
  <si>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</si>
  <si>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</si>
  <si>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</si>
  <si>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</si>
  <si>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</si>
  <si>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</si>
  <si>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</si>
  <si>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</si>
  <si>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</si>
  <si>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</si>
  <si>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</si>
  <si>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</si>
  <si>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</si>
  <si>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</si>
  <si>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</si>
  <si>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</si>
  <si>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</si>
  <si>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</si>
  <si>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</si>
  <si>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</si>
  <si>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</si>
  <si>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</si>
  <si>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</si>
  <si>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</si>
  <si>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</si>
  <si>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</si>
  <si>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</si>
  <si>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</si>
  <si>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</si>
  <si>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</si>
  <si>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</si>
  <si>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</si>
  <si>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</si>
  <si>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</si>
  <si>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</si>
  <si>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</si>
  <si>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</si>
  <si>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</si>
  <si>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</si>
  <si>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</si>
  <si>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</si>
  <si>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</si>
  <si>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</si>
  <si>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</si>
  <si>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</si>
  <si>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</si>
  <si>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</si>
  <si>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</si>
  <si>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</si>
  <si>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</si>
  <si>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</si>
  <si>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</si>
  <si>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</si>
  <si>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</si>
  <si>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</si>
  <si>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</si>
  <si>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</si>
  <si>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</si>
  <si>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</si>
  <si>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</si>
  <si>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</si>
  <si>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</si>
  <si>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</si>
  <si>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</si>
  <si>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</si>
  <si>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</si>
  <si>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</si>
  <si>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</si>
  <si>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</si>
  <si>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</si>
  <si>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</si>
  <si>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</si>
  <si>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</si>
  <si>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</si>
  <si>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</si>
  <si>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</si>
  <si>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</si>
  <si>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</si>
  <si>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</si>
  <si>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</si>
  <si>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</si>
  <si>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</si>
  <si>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</si>
  <si>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</si>
  <si>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</si>
  <si>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</si>
  <si>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</si>
  <si>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</si>
  <si>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</si>
  <si>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</si>
  <si>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</si>
  <si>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</si>
  <si>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</si>
  <si>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</si>
  <si>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</si>
  <si>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</si>
  <si>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</si>
  <si>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</si>
  <si>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</si>
  <si>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</si>
  <si>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</si>
  <si>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</si>
  <si>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</si>
  <si>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</si>
  <si>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</si>
  <si>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</si>
  <si>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</si>
  <si>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</si>
  <si>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</si>
  <si>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</si>
  <si>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</si>
  <si>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</si>
  <si>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</si>
  <si>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</si>
  <si>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</si>
  <si>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</si>
  <si>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</si>
  <si>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</si>
  <si>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</si>
  <si>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</si>
  <si>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</si>
  <si>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</si>
  <si>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</si>
  <si>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</si>
  <si>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</si>
  <si>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</si>
  <si>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</si>
  <si>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</si>
  <si>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</si>
  <si>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</si>
  <si>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</si>
  <si>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</si>
  <si>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</si>
  <si>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</si>
  <si>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</si>
  <si>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</si>
  <si>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</si>
  <si>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</si>
  <si>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</si>
  <si>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</si>
  <si>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</si>
  <si>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</si>
  <si>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</si>
  <si>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</si>
  <si>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</si>
  <si>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</si>
  <si>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</si>
  <si>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</si>
  <si>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</si>
  <si>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</si>
  <si>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</si>
  <si>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</si>
  <si>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</si>
  <si>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</si>
  <si>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</si>
  <si>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</si>
  <si>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</si>
  <si>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</si>
  <si>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</si>
  <si>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</si>
  <si>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</si>
  <si>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</si>
  <si>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</si>
  <si>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</si>
  <si>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</si>
  <si>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</si>
  <si>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</si>
  <si>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</si>
  <si>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</si>
  <si>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</si>
  <si>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</si>
  <si>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</si>
  <si>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</si>
  <si>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</si>
  <si>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</si>
  <si>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</si>
  <si>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</si>
  <si>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</si>
  <si>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</si>
  <si>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</si>
  <si>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</si>
  <si>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</si>
  <si>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</si>
  <si>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</si>
  <si>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</si>
  <si>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</si>
  <si>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</si>
  <si>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</si>
  <si>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</si>
  <si>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</si>
  <si>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</si>
  <si>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</si>
  <si>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</si>
  <si>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</si>
  <si>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</si>
  <si>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</si>
  <si>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</si>
  <si>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</si>
  <si>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</si>
  <si>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</si>
  <si>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</si>
  <si>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</si>
  <si>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</si>
  <si>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</si>
  <si>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</si>
  <si>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</si>
  <si>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</si>
  <si>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</si>
  <si>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</si>
  <si>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</si>
  <si>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</si>
  <si>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</si>
  <si>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</si>
  <si>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</si>
  <si>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</si>
  <si>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</si>
  <si>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</si>
  <si>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</si>
  <si>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</si>
  <si>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</si>
  <si>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</si>
  <si>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</si>
  <si>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</si>
  <si>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</si>
  <si>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</si>
  <si>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</si>
  <si>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</si>
  <si>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</si>
  <si>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</si>
  <si>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</si>
  <si>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</si>
  <si>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</si>
  <si>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</si>
  <si>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</si>
  <si>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</si>
  <si>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</si>
  <si>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</si>
  <si>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</si>
  <si>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</si>
  <si>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</si>
  <si>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</si>
  <si>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</si>
  <si>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</si>
  <si>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</si>
  <si>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</si>
  <si>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</si>
  <si>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</si>
  <si>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</si>
  <si>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</si>
  <si>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</si>
  <si>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</si>
  <si>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</si>
  <si>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</si>
  <si>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</si>
  <si>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</si>
  <si>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</si>
  <si>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</si>
  <si>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</si>
  <si>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</si>
  <si>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</si>
  <si>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</si>
  <si>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</si>
  <si>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</si>
  <si>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</si>
  <si>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</si>
  <si>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</si>
  <si>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</si>
  <si>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</si>
  <si>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</si>
  <si>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</si>
  <si>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</si>
  <si>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</si>
  <si>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</si>
  <si>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</si>
  <si>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</si>
  <si>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</si>
  <si>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</si>
  <si>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</si>
  <si>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</si>
  <si>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</si>
  <si>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</si>
  <si>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</si>
  <si>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</si>
  <si>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</si>
  <si>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</si>
  <si>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</si>
  <si>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</si>
  <si>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</si>
  <si>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</si>
  <si>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</si>
  <si>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</si>
  <si>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</si>
  <si>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</si>
  <si>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</si>
  <si>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</si>
  <si>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</si>
  <si>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</si>
  <si>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</si>
  <si>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</si>
  <si>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</si>
  <si>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</si>
  <si>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</si>
  <si>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</si>
  <si>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</si>
  <si>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</si>
  <si>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</si>
  <si>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</si>
  <si>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</si>
  <si>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</si>
  <si>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</si>
  <si>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</si>
  <si>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</si>
  <si>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</si>
  <si>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</si>
  <si>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</si>
  <si>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</si>
  <si>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</si>
  <si>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</si>
  <si>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</si>
  <si>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</si>
  <si>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</si>
  <si>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</si>
  <si>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</si>
  <si>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</si>
  <si>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</si>
  <si>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</si>
  <si>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</si>
  <si>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</si>
  <si>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</si>
  <si>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</si>
  <si>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</si>
  <si>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</si>
  <si>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</si>
  <si>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</si>
  <si>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</si>
  <si>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</si>
  <si>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</si>
  <si>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</si>
  <si>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</si>
  <si>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</si>
  <si>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</si>
  <si>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</si>
  <si>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</si>
  <si>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</si>
  <si>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</si>
  <si>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</si>
  <si>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</si>
  <si>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</si>
  <si>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</si>
  <si>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</si>
  <si>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</si>
  <si>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</si>
  <si>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</si>
  <si>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</si>
  <si>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</si>
  <si>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</si>
  <si>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</si>
  <si>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</si>
  <si>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</si>
  <si>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</si>
  <si>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</si>
  <si>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</si>
  <si>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</si>
  <si>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</si>
  <si>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</si>
  <si>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</si>
  <si>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</si>
  <si>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</si>
  <si>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</si>
  <si>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</si>
  <si>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</si>
  <si>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</si>
  <si>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</si>
  <si>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</si>
  <si>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</si>
  <si>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</si>
  <si>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</si>
  <si>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</si>
  <si>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</si>
  <si>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</si>
  <si>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</si>
  <si>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</si>
  <si>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</si>
  <si>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</si>
  <si>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</si>
  <si>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</si>
  <si>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</si>
  <si>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</si>
  <si>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</si>
  <si>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</si>
  <si>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</si>
  <si>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</si>
  <si>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</si>
  <si>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</si>
  <si>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</si>
  <si>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</si>
  <si>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</si>
  <si>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</si>
  <si>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</si>
  <si>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</si>
  <si>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</si>
  <si>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</si>
  <si>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</si>
  <si>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</si>
  <si>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</si>
  <si>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</si>
  <si>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</si>
  <si>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</si>
  <si>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</si>
  <si>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</si>
  <si>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</si>
  <si>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</si>
  <si>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</si>
  <si>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</si>
  <si>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</si>
  <si>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</si>
  <si>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</si>
  <si>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</si>
  <si>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</si>
  <si>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</si>
  <si>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</si>
  <si>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</si>
  <si>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</si>
  <si>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</si>
  <si>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</si>
  <si>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</si>
  <si>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</si>
  <si>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</si>
  <si>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</si>
  <si>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</si>
  <si>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</si>
  <si>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</si>
  <si>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</si>
  <si>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</si>
  <si>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</si>
  <si>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</si>
  <si>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</si>
  <si>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</si>
  <si>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</si>
  <si>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</si>
  <si>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</si>
  <si>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</si>
  <si>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</si>
  <si>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</si>
  <si>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</si>
  <si>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</si>
  <si>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</si>
  <si>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</si>
  <si>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</si>
  <si>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</si>
  <si>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</si>
  <si>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</si>
  <si>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</si>
  <si>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</si>
  <si>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</si>
  <si>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</si>
  <si>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</si>
  <si>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</si>
  <si>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</si>
  <si>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</si>
  <si>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</si>
  <si>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</si>
  <si>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</si>
  <si>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</si>
  <si>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</si>
  <si>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</si>
  <si>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</si>
  <si>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</si>
  <si>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</si>
  <si>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</si>
  <si>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</si>
  <si>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</si>
  <si>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</si>
  <si>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</si>
  <si>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</si>
  <si>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</si>
  <si>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</si>
  <si>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</si>
  <si>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</si>
  <si>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</si>
  <si>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</si>
  <si>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</si>
  <si>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</si>
  <si>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</si>
  <si>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</si>
  <si>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</si>
  <si>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</si>
  <si>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</si>
  <si>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</si>
  <si>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</si>
  <si>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</si>
  <si>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</si>
  <si>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</si>
  <si>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</si>
  <si>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</si>
  <si>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</si>
  <si>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</si>
  <si>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</si>
  <si>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</si>
  <si>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</si>
  <si>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</si>
  <si>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</si>
  <si>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</si>
  <si>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</si>
  <si>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</si>
  <si>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</si>
  <si>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</si>
  <si>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</si>
  <si>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</si>
  <si>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</si>
  <si>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</si>
  <si>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</si>
  <si>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</si>
  <si>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</si>
  <si>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</si>
  <si>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</si>
  <si>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</si>
  <si>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</si>
  <si>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</si>
  <si>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</si>
  <si>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</si>
  <si>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</si>
  <si>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</si>
  <si>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</si>
  <si>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</si>
  <si>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</si>
  <si>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</si>
  <si>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</si>
  <si>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</si>
  <si>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</si>
  <si>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</si>
  <si>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</si>
  <si>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</si>
  <si>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</si>
  <si>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</si>
  <si>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</si>
  <si>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</si>
  <si>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</si>
  <si>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</si>
  <si>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</si>
  <si>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</si>
  <si>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</si>
  <si>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</si>
  <si>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</si>
  <si>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</si>
  <si>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</si>
  <si>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</si>
  <si>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</si>
  <si>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</si>
  <si>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</si>
  <si>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</si>
  <si>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</si>
  <si>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</si>
  <si>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</si>
  <si>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</si>
  <si>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</si>
  <si>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</si>
  <si>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</si>
  <si>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</si>
  <si>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</si>
  <si>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</si>
  <si>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</si>
  <si>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</si>
  <si>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</si>
  <si>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</si>
  <si>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</si>
  <si>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</si>
  <si>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</si>
  <si>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</si>
  <si>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</si>
  <si>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</si>
  <si>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</si>
  <si>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</si>
  <si>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</si>
  <si>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</si>
  <si>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</si>
  <si>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</si>
  <si>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</si>
  <si>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</si>
  <si>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</si>
  <si>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</si>
  <si>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</si>
  <si>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</si>
  <si>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</si>
  <si>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</si>
  <si>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</si>
  <si>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</si>
  <si>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</si>
  <si>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</si>
  <si>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</si>
  <si>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</si>
  <si>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</si>
  <si>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</si>
  <si>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</si>
  <si>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</si>
  <si>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</si>
  <si>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</si>
  <si>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</si>
  <si>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</si>
  <si>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</si>
  <si>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</si>
  <si>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</si>
  <si>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</si>
  <si>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</si>
  <si>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</si>
  <si>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</si>
  <si>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</si>
  <si>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</si>
  <si>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</si>
  <si>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</si>
  <si>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</si>
  <si>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</si>
  <si>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</si>
  <si>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</si>
  <si>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</si>
  <si>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</si>
  <si>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</si>
  <si>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</si>
  <si>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</si>
  <si>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</si>
  <si>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</si>
  <si>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</si>
  <si>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</si>
  <si>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</si>
  <si>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</si>
  <si>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</si>
  <si>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</si>
  <si>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</si>
  <si>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</si>
  <si>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</si>
  <si>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</si>
  <si>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</si>
  <si>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</si>
  <si>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</si>
  <si>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</si>
  <si>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</si>
  <si>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</si>
  <si>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</si>
  <si>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</si>
  <si>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</si>
  <si>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</si>
  <si>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</si>
  <si>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</si>
  <si>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</si>
  <si>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</si>
  <si>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</si>
  <si>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</si>
  <si>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</si>
  <si>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</si>
  <si>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</si>
  <si>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</si>
  <si>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</si>
  <si>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</si>
  <si>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</si>
  <si>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</si>
  <si>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</si>
  <si>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</si>
  <si>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</si>
  <si>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</si>
  <si>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</si>
  <si>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</si>
  <si>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</si>
  <si>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</si>
  <si>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</si>
  <si>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</si>
  <si>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</si>
  <si>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</si>
  <si>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</si>
  <si>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</si>
  <si>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</si>
  <si>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</si>
  <si>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</si>
  <si>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</si>
  <si>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</si>
  <si>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</si>
  <si>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</si>
  <si>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</si>
  <si>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</si>
  <si>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</si>
  <si>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</si>
  <si>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</si>
  <si>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</si>
  <si>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</si>
  <si>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</si>
  <si>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</si>
  <si>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</si>
  <si>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</si>
  <si>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</si>
  <si>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</si>
  <si>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</si>
  <si>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</si>
  <si>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</si>
  <si>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</si>
  <si>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</si>
  <si>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</si>
  <si>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</si>
  <si>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</si>
  <si>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</si>
  <si>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</si>
  <si>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</si>
  <si>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</si>
  <si>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</si>
  <si>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</si>
  <si>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</si>
  <si>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</si>
  <si>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</si>
  <si>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</si>
  <si>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</si>
  <si>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</si>
  <si>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</si>
  <si>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</si>
  <si>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</si>
  <si>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</si>
  <si>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</si>
  <si>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</si>
  <si>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</si>
  <si>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</si>
  <si>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</si>
  <si>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</si>
  <si>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</si>
  <si>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</si>
  <si>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</si>
  <si>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</si>
  <si>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</si>
  <si>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</si>
  <si>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</si>
  <si>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</si>
  <si>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</si>
  <si>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</si>
  <si>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</si>
  <si>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</si>
  <si>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</si>
  <si>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</si>
  <si>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</si>
  <si>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</si>
  <si>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</si>
  <si>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</si>
  <si>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</si>
  <si>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</si>
  <si>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</si>
  <si>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</si>
  <si>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</si>
  <si>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</si>
  <si>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</si>
  <si>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</si>
  <si>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</si>
  <si>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</si>
  <si>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</si>
  <si>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</si>
  <si>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</si>
  <si>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</si>
  <si>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</si>
  <si>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</si>
  <si>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</si>
  <si>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</si>
  <si>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</si>
  <si>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</si>
  <si>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</si>
  <si>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</si>
  <si>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</si>
  <si>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</si>
  <si>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</si>
  <si>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</si>
  <si>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</si>
  <si>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</si>
  <si>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</si>
  <si>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</si>
  <si>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</si>
  <si>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</si>
  <si>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</si>
  <si>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</si>
  <si>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</si>
  <si>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</si>
  <si>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</si>
  <si>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</si>
  <si>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</si>
  <si>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</si>
  <si>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</si>
  <si>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</si>
  <si>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</si>
  <si>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</si>
  <si>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</si>
  <si>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</si>
  <si>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</si>
  <si>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</si>
  <si>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</si>
  <si>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</si>
  <si>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</si>
  <si>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</si>
  <si>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</si>
  <si>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</si>
  <si>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</si>
  <si>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</si>
  <si>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</si>
  <si>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</si>
  <si>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</si>
  <si>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</si>
  <si>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</si>
  <si>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</si>
  <si>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</si>
  <si>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</si>
  <si>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</si>
  <si>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</si>
  <si>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</si>
  <si>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</si>
  <si>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</si>
  <si>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</si>
  <si>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</si>
  <si>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</si>
  <si>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</si>
  <si>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</si>
  <si>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</si>
  <si>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</si>
  <si>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</si>
  <si>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</si>
  <si>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</si>
  <si>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</si>
  <si>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</si>
  <si>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</si>
  <si>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</si>
  <si>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</si>
  <si>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</si>
  <si>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</si>
  <si>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</si>
  <si>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</si>
  <si>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</si>
  <si>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</si>
  <si>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</si>
  <si>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</si>
  <si>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</si>
  <si>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</si>
  <si>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</si>
  <si>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</si>
  <si>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</si>
  <si>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</si>
  <si>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</si>
  <si>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</si>
  <si>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</si>
  <si>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</si>
  <si>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</si>
  <si>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</si>
  <si>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</si>
  <si>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</si>
  <si>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</si>
  <si>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</si>
  <si>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</si>
  <si>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</si>
  <si>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</si>
  <si>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</si>
  <si>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</si>
  <si>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</si>
  <si>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</si>
  <si>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</si>
  <si>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</si>
  <si>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</si>
  <si>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</si>
  <si>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</si>
  <si>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</si>
  <si>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</si>
  <si>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</si>
  <si>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</si>
  <si>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</si>
  <si>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</si>
  <si>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</si>
  <si>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</si>
  <si>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</si>
  <si>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</si>
  <si>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</si>
  <si>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</si>
  <si>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</si>
  <si>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</si>
  <si>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</si>
  <si>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</si>
  <si>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</si>
  <si>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</si>
  <si>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</si>
  <si>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</si>
  <si>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</si>
  <si>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</si>
  <si>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</si>
  <si>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</si>
  <si>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</si>
  <si>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</si>
  <si>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</si>
  <si>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</si>
  <si>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</si>
  <si>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</si>
  <si>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</si>
  <si>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</si>
  <si>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</si>
  <si>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</si>
  <si>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</si>
  <si>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</si>
  <si>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</si>
  <si>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</si>
  <si>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</si>
  <si>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</si>
  <si>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</si>
  <si>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</si>
  <si>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</si>
  <si>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</si>
  <si>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</si>
  <si>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</si>
  <si>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</si>
  <si>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</si>
  <si>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</si>
  <si>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</si>
  <si>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</si>
  <si>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</si>
  <si>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</si>
  <si>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</si>
  <si>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</si>
  <si>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</si>
  <si>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</si>
  <si>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</si>
  <si>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</si>
  <si>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</si>
  <si>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</si>
  <si>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</si>
  <si>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</si>
  <si>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</si>
  <si>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</si>
  <si>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</si>
  <si>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</si>
  <si>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</si>
  <si>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</si>
  <si>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</si>
  <si>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</si>
  <si>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</si>
  <si>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</si>
  <si>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</si>
  <si>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</si>
  <si>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</si>
  <si>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</si>
  <si>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</si>
  <si>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</si>
  <si>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</si>
  <si>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</si>
  <si>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</si>
  <si>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</si>
  <si>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</si>
  <si>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</si>
  <si>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</si>
  <si>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</si>
  <si>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</si>
  <si>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</si>
  <si>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</si>
  <si>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</si>
  <si>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</si>
  <si>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</si>
  <si>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</si>
  <si>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</si>
  <si>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</si>
  <si>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</si>
  <si>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</si>
  <si>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</si>
  <si>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</si>
  <si>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</si>
  <si>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</si>
  <si>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</si>
  <si>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</si>
  <si>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</si>
  <si>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</si>
  <si>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</si>
  <si>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</si>
  <si>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</si>
  <si>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</si>
  <si>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</si>
  <si>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</si>
  <si>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</si>
  <si>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</si>
  <si>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</si>
  <si>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</si>
  <si>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</si>
  <si>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</si>
  <si>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</si>
  <si>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</si>
  <si>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</si>
  <si>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</si>
  <si>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</si>
  <si>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</si>
  <si>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</si>
  <si>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</si>
  <si>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</si>
  <si>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</si>
  <si>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</si>
  <si>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</si>
  <si>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</si>
  <si>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</si>
  <si>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</si>
  <si>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</si>
  <si>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</si>
  <si>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</si>
  <si>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</si>
  <si>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</si>
  <si>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</si>
  <si>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</si>
  <si>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</si>
  <si>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</si>
  <si>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</si>
  <si>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</si>
  <si>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</si>
  <si>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</si>
  <si>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</si>
  <si>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</si>
  <si>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</si>
  <si>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</si>
  <si>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</si>
  <si>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</si>
  <si>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</si>
  <si>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</si>
  <si>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</si>
  <si>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</si>
  <si>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</si>
  <si>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</si>
  <si>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</si>
  <si>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</si>
  <si>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</si>
  <si>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</si>
  <si>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</si>
  <si>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</si>
  <si>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</si>
  <si>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</si>
  <si>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</si>
  <si>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</si>
  <si>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</si>
  <si>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</si>
  <si>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</si>
  <si>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</si>
  <si>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</si>
  <si>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</si>
  <si>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</si>
  <si>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</si>
  <si>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</si>
  <si>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</si>
  <si>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</si>
  <si>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</si>
  <si>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</si>
  <si>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</si>
  <si>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</si>
  <si>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</si>
  <si>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</si>
  <si>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</si>
  <si>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</si>
  <si>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</si>
  <si>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</si>
  <si>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</si>
  <si>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</si>
  <si>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</si>
  <si>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</si>
  <si>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</si>
  <si>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</si>
  <si>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</si>
  <si>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</si>
  <si>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</si>
  <si>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</si>
  <si>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</si>
  <si>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</si>
  <si>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</si>
  <si>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</si>
  <si>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</si>
  <si>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</si>
  <si>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</si>
  <si>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</si>
  <si>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</si>
  <si>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</si>
  <si>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</si>
  <si>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</si>
  <si>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</si>
  <si>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</si>
  <si>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</si>
  <si>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</si>
  <si>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</si>
  <si>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</si>
  <si>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</si>
  <si>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</si>
  <si>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</si>
  <si>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</si>
  <si>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</si>
  <si>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</si>
  <si>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</si>
  <si>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</si>
  <si>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</si>
  <si>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</si>
  <si>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</si>
  <si>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</si>
  <si>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</si>
  <si>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</si>
  <si>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</si>
  <si>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</si>
  <si>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</si>
  <si>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</si>
  <si>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</si>
  <si>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</si>
  <si>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</si>
  <si>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</si>
  <si>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</si>
  <si>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</si>
  <si>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</si>
  <si>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</si>
  <si>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</si>
  <si>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</si>
  <si>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</si>
  <si>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</si>
  <si>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</si>
  <si>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</si>
  <si>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</si>
  <si>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</si>
  <si>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</si>
  <si>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</si>
  <si>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</si>
  <si>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</si>
  <si>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</si>
  <si>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</si>
  <si>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</si>
  <si>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</si>
  <si>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</si>
  <si>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</si>
  <si>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</si>
  <si>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</si>
  <si>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</si>
  <si>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</si>
  <si>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</si>
  <si>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</si>
  <si>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</si>
  <si>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</si>
  <si>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</si>
  <si>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</si>
  <si>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</si>
  <si>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</si>
  <si>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</si>
  <si>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</si>
  <si>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</si>
  <si>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</si>
  <si>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</si>
  <si>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</si>
  <si>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</si>
  <si>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</si>
  <si>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</si>
  <si>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</si>
  <si>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</si>
  <si>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</si>
  <si>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</si>
  <si>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</si>
  <si>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</si>
  <si>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</si>
  <si>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</si>
  <si>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</si>
  <si>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</si>
  <si>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</si>
  <si>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</si>
  <si>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</si>
  <si>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</si>
  <si>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</si>
  <si>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</si>
  <si>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</si>
  <si>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</si>
  <si>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</si>
  <si>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</si>
  <si>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</si>
  <si>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</si>
  <si>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</si>
  <si>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</si>
  <si>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</si>
  <si>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</si>
  <si>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</si>
  <si>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</si>
  <si>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</si>
  <si>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</si>
  <si>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</si>
  <si>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</si>
  <si>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</si>
  <si>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</si>
  <si>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</si>
  <si>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</si>
  <si>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</si>
  <si>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</si>
  <si>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</si>
  <si>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</si>
  <si>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</si>
  <si>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</si>
  <si>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</si>
  <si>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</si>
  <si>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</si>
  <si>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</si>
  <si>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</si>
  <si>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</si>
  <si>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</si>
  <si>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</si>
  <si>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</si>
  <si>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</si>
  <si>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</si>
  <si>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</si>
  <si>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</si>
  <si>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</si>
  <si>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</si>
  <si>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</si>
  <si>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</si>
  <si>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</si>
  <si>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</si>
  <si>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</si>
  <si>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</si>
  <si>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</si>
  <si>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</si>
  <si>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</si>
  <si>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</si>
  <si>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</si>
  <si>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</si>
  <si>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</si>
  <si>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</si>
  <si>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</si>
  <si>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</si>
  <si>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</si>
  <si>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</si>
  <si>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</si>
  <si>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</si>
  <si>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</si>
  <si>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</si>
  <si>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</si>
  <si>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</si>
  <si>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</si>
  <si>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</si>
  <si>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</si>
  <si>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</si>
  <si>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</si>
  <si>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</si>
  <si>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</si>
  <si>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</si>
  <si>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</si>
  <si>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</si>
  <si>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</si>
  <si>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</si>
  <si>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</si>
  <si>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</si>
  <si>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</si>
  <si>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</si>
  <si>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</si>
  <si>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</si>
  <si>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</si>
  <si>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</si>
  <si>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</si>
  <si>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</si>
  <si>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</si>
  <si>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</si>
  <si>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</si>
  <si>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</si>
  <si>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</si>
  <si>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</si>
  <si>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</si>
  <si>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</si>
  <si>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</si>
  <si>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</si>
  <si>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</si>
  <si>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</si>
  <si>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</si>
  <si>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</si>
  <si>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</si>
  <si>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</si>
  <si>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</si>
  <si>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</si>
  <si>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</si>
  <si>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</si>
  <si>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</si>
  <si>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</si>
  <si>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</si>
  <si>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</si>
  <si>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</si>
  <si>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</si>
  <si>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</si>
  <si>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</si>
  <si>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</si>
  <si>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</si>
  <si>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</si>
  <si>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</si>
  <si>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</si>
  <si>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</si>
  <si>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</si>
  <si>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</si>
  <si>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</si>
  <si>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</si>
  <si>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</si>
  <si>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</si>
  <si>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</si>
  <si>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</si>
  <si>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</si>
  <si>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</si>
  <si>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</si>
  <si>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</si>
  <si>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</si>
  <si>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</si>
  <si>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</si>
  <si>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</si>
  <si>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</si>
  <si>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</si>
  <si>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</si>
  <si>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</si>
  <si>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</si>
  <si>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</si>
  <si>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</si>
  <si>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</si>
  <si>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</si>
  <si>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</si>
  <si>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</si>
  <si>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</si>
  <si>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</si>
  <si>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</si>
  <si>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</si>
  <si>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</si>
  <si>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</si>
  <si>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</si>
  <si>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</si>
  <si>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</si>
  <si>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</si>
  <si>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</si>
  <si>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</si>
  <si>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</si>
  <si>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</si>
  <si>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</si>
  <si>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</si>
  <si>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</si>
  <si>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</si>
  <si>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</si>
  <si>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</si>
  <si>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</si>
  <si>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</si>
  <si>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</si>
  <si>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</si>
  <si>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</si>
  <si>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</si>
  <si>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</si>
  <si>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</si>
  <si>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</si>
  <si>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</si>
  <si>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</si>
  <si>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</si>
  <si>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</si>
  <si>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</si>
  <si>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</si>
  <si>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</si>
  <si>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</si>
  <si>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</si>
  <si>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</si>
  <si>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</si>
  <si>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</si>
  <si>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</si>
  <si>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</si>
  <si>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</si>
  <si>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</si>
  <si>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</si>
  <si>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</si>
  <si>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</si>
  <si>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</si>
  <si>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</si>
  <si>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</si>
  <si>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</si>
  <si>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</si>
  <si>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</si>
  <si>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</si>
  <si>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</si>
  <si>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</si>
  <si>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</si>
  <si>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</si>
  <si>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</si>
  <si>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</si>
  <si>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</si>
  <si>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</si>
  <si>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</si>
  <si>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</si>
  <si>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</si>
  <si>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</si>
  <si>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</si>
  <si>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</si>
  <si>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</si>
  <si>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</si>
  <si>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</si>
  <si>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</si>
  <si>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</si>
  <si>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</si>
  <si>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</si>
  <si>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</si>
  <si>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</si>
  <si>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</si>
  <si>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</si>
  <si>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</si>
  <si>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</si>
  <si>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</si>
  <si>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</si>
  <si>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</si>
  <si>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</si>
  <si>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</si>
  <si>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</si>
  <si>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</si>
  <si>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</si>
  <si>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</si>
  <si>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</si>
  <si>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</si>
  <si>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</si>
  <si>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</si>
  <si>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</si>
  <si>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</si>
  <si>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</si>
  <si>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</si>
  <si>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</si>
  <si>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</si>
  <si>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</si>
  <si>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</si>
  <si>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</si>
  <si>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</si>
  <si>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</si>
  <si>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</si>
  <si>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</si>
  <si>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</si>
  <si>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</si>
  <si>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</si>
  <si>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</si>
  <si>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</si>
  <si>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</si>
  <si>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</si>
  <si>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</si>
  <si>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</si>
  <si>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</si>
  <si>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</si>
  <si>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</si>
  <si>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</si>
  <si>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</si>
  <si>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</si>
  <si>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</si>
  <si>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</si>
  <si>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</si>
  <si>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</si>
  <si>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</si>
  <si>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</si>
  <si>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</si>
  <si>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</si>
  <si>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</si>
  <si>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</si>
  <si>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</si>
  <si>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</si>
  <si>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</si>
  <si>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</si>
  <si>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</si>
  <si>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</si>
  <si>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</si>
  <si>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</si>
  <si>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</si>
  <si>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</si>
  <si>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</si>
  <si>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</si>
  <si>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</si>
  <si>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</si>
  <si>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</si>
  <si>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</si>
  <si>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</si>
  <si>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</si>
  <si>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</si>
  <si>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</si>
  <si>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</si>
  <si>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</si>
  <si>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</si>
  <si>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</si>
  <si>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</si>
  <si>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</si>
  <si>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</si>
  <si>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</si>
  <si>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</si>
  <si>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</si>
  <si>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</si>
  <si>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</si>
  <si>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</si>
  <si>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</si>
  <si>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</si>
  <si>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</si>
  <si>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</si>
  <si>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</si>
  <si>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</si>
  <si>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</si>
  <si>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</si>
  <si>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</si>
  <si>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</si>
  <si>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</si>
  <si>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</si>
  <si>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</si>
  <si>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</si>
  <si>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</si>
  <si>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</si>
  <si>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</si>
  <si>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</si>
  <si>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</si>
  <si>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</si>
  <si>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</si>
  <si>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</si>
  <si>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</si>
  <si>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</si>
  <si>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</si>
  <si>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</si>
  <si>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</si>
  <si>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</si>
  <si>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</si>
  <si>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</si>
  <si>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</si>
  <si>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</si>
  <si>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</si>
  <si>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</si>
  <si>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</si>
  <si>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</si>
  <si>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</si>
  <si>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</si>
  <si>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</si>
  <si>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</si>
  <si>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</si>
  <si>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</si>
  <si>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</si>
  <si>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</si>
  <si>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</si>
  <si>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</si>
  <si>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</si>
  <si>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</si>
  <si>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</si>
  <si>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</si>
  <si>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</si>
  <si>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</si>
  <si>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</si>
  <si>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</si>
  <si>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</si>
  <si>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</si>
  <si>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</si>
  <si>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</si>
  <si>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</si>
  <si>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</si>
  <si>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</si>
  <si>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</si>
  <si>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</si>
  <si>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</si>
  <si>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</si>
  <si>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</si>
  <si>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</si>
  <si>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</si>
  <si>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</si>
  <si>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</si>
  <si>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</si>
  <si>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</si>
  <si>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</si>
  <si>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</si>
  <si>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</si>
  <si>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</si>
  <si>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</si>
  <si>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</si>
  <si>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</si>
  <si>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</si>
  <si>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</si>
  <si>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</si>
  <si>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</si>
  <si>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</si>
  <si>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</si>
  <si>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</si>
  <si>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</si>
  <si>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</si>
  <si>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</si>
  <si>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</si>
  <si>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</si>
  <si>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</si>
  <si>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</si>
  <si>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</si>
  <si>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</si>
  <si>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</si>
  <si>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</si>
  <si>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</si>
  <si>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</si>
  <si>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</si>
  <si>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</si>
  <si>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</si>
  <si>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</si>
  <si>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</si>
  <si>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</si>
  <si>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</si>
  <si>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</si>
  <si>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</si>
  <si>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</si>
  <si>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</si>
  <si>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</si>
  <si>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</si>
  <si>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</si>
  <si>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</si>
  <si>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</si>
  <si>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</si>
  <si>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</si>
  <si>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</si>
  <si>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</si>
  <si>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</si>
  <si>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</si>
  <si>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</si>
  <si>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</si>
  <si>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</si>
  <si>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</si>
  <si>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</si>
  <si>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</si>
  <si>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</si>
  <si>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</si>
  <si>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</si>
  <si>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</si>
  <si>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</si>
  <si>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</si>
  <si>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</si>
  <si>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</si>
  <si>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</si>
  <si>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</si>
  <si>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</si>
  <si>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</si>
  <si>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</si>
  <si>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</si>
  <si>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</si>
  <si>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</si>
  <si>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</si>
  <si>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</si>
  <si>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</si>
  <si>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</si>
  <si>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</si>
  <si>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</si>
  <si>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</si>
  <si>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</si>
  <si>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</si>
  <si>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</si>
  <si>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</si>
  <si>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</si>
  <si>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</si>
  <si>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</si>
  <si>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</si>
  <si>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</si>
  <si>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</si>
  <si>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</si>
  <si>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</si>
  <si>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</si>
  <si>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</si>
  <si>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</si>
  <si>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</si>
  <si>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</si>
  <si>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</si>
  <si>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</si>
  <si>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</si>
  <si>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</si>
  <si>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</si>
  <si>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</si>
  <si>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</si>
  <si>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</si>
  <si>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</si>
  <si>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</si>
  <si>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</si>
  <si>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</si>
  <si>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</si>
  <si>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</si>
  <si>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</si>
  <si>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</si>
  <si>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</si>
  <si>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</si>
  <si>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</si>
  <si>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</si>
  <si>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</si>
  <si>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</si>
  <si>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</si>
  <si>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</si>
  <si>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</si>
  <si>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</si>
  <si>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</si>
  <si>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</si>
  <si>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</si>
  <si>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</si>
  <si>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</si>
  <si>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</si>
  <si>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</si>
  <si>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</si>
  <si>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</si>
  <si>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</si>
  <si>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</si>
  <si>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</si>
  <si>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</si>
  <si>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</si>
  <si>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</si>
  <si>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</si>
  <si>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</si>
  <si>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</si>
  <si>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</si>
  <si>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</si>
  <si>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</si>
  <si>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</si>
  <si>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</si>
  <si>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</si>
  <si>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</si>
  <si>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</si>
  <si>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</si>
  <si>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</si>
  <si>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</si>
  <si>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</si>
  <si>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</si>
  <si>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</si>
  <si>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</si>
  <si>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</si>
  <si>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</si>
  <si>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</si>
  <si>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</si>
  <si>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</si>
  <si>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</si>
  <si>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</si>
  <si>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</si>
  <si>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</si>
  <si>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</si>
  <si>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</si>
  <si>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</si>
  <si>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</si>
  <si>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</si>
  <si>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</si>
  <si>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</si>
  <si>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</si>
  <si>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</si>
  <si>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</si>
  <si>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</si>
  <si>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</si>
  <si>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</si>
  <si>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</si>
  <si>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</si>
  <si>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</si>
  <si>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</si>
  <si>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</si>
  <si>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</si>
  <si>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</si>
  <si>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</si>
  <si>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</si>
  <si>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</si>
  <si>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</si>
  <si>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</si>
  <si>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</si>
  <si>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</si>
  <si>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</si>
  <si>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</si>
  <si>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</si>
  <si>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</si>
  <si>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</si>
  <si>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</si>
  <si>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</si>
  <si>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</si>
  <si>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</si>
  <si>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</si>
  <si>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</si>
  <si>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</si>
  <si>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</si>
  <si>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</si>
  <si>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</si>
  <si>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</si>
  <si>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</si>
  <si>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</si>
  <si>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</si>
  <si>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</si>
  <si>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</si>
  <si>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</si>
  <si>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</si>
  <si>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</si>
  <si>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</si>
  <si>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</si>
  <si>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</si>
  <si>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</si>
  <si>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</si>
  <si>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</si>
  <si>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</si>
  <si>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</si>
  <si>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</si>
  <si>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</si>
  <si>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</si>
  <si>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</si>
  <si>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</si>
  <si>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</si>
  <si>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</si>
  <si>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</si>
  <si>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</si>
  <si>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</si>
  <si>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</si>
  <si>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</si>
  <si>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</si>
  <si>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</si>
  <si>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</si>
  <si>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</si>
  <si>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</si>
  <si>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</si>
  <si>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</si>
  <si>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</si>
  <si>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</si>
  <si>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</si>
  <si>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</si>
  <si>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</si>
  <si>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</si>
  <si>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</si>
  <si>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</si>
  <si>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</si>
  <si>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</si>
  <si>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</si>
  <si>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</si>
  <si>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</si>
  <si>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</si>
  <si>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</si>
  <si>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</si>
  <si>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</si>
  <si>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</si>
  <si>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</si>
  <si>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</si>
  <si>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</si>
  <si>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</si>
  <si>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</si>
  <si>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</si>
  <si>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</si>
  <si>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</si>
  <si>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</si>
  <si>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</si>
  <si>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</si>
  <si>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</si>
  <si>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</si>
  <si>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</si>
  <si>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</si>
  <si>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</si>
  <si>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</si>
  <si>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</si>
  <si>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</si>
  <si>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</si>
  <si>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</si>
  <si>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</si>
  <si>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</si>
  <si>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</si>
  <si>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</si>
  <si>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</si>
  <si>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</si>
  <si>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</si>
  <si>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</si>
  <si>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</si>
  <si>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</si>
  <si>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</si>
  <si>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</si>
  <si>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</si>
  <si>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</si>
  <si>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</si>
  <si>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</si>
  <si>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</si>
  <si>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</si>
  <si>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</si>
  <si>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</si>
  <si>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</si>
  <si>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</si>
  <si>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</si>
  <si>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</si>
  <si>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</si>
  <si>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</si>
  <si>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</si>
  <si>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</si>
  <si>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</si>
  <si>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</si>
  <si>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</si>
  <si>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</si>
  <si>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</si>
  <si>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</si>
  <si>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</si>
  <si>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</si>
  <si>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</si>
  <si>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</si>
  <si>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</si>
  <si>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</si>
  <si>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</si>
  <si>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</si>
  <si>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</si>
  <si>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</si>
  <si>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</si>
  <si>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</si>
  <si>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</si>
  <si>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</si>
  <si>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</si>
  <si>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</si>
  <si>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</si>
  <si>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</si>
  <si>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</si>
  <si>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</si>
  <si>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</si>
  <si>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</si>
  <si>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</si>
  <si>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</si>
  <si>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</si>
  <si>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</si>
  <si>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</si>
  <si>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</si>
  <si>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</si>
  <si>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</si>
  <si>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</si>
  <si>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</si>
  <si>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</si>
  <si>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</si>
  <si>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</si>
  <si>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</si>
  <si>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</si>
  <si>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</si>
  <si>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</si>
  <si>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</si>
  <si>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</si>
  <si>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</si>
  <si>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</si>
  <si>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</si>
  <si>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</si>
  <si>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</si>
  <si>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</si>
  <si>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</si>
  <si>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</si>
  <si>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</si>
  <si>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</si>
  <si>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</si>
  <si>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</si>
  <si>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</si>
  <si>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</si>
  <si>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</si>
  <si>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</si>
  <si>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</si>
  <si>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</si>
  <si>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</si>
  <si>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</si>
  <si>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</si>
  <si>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</si>
  <si>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</si>
  <si>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</si>
  <si>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</si>
  <si>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</si>
  <si>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</si>
  <si>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</si>
  <si>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</si>
  <si>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</si>
  <si>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</si>
  <si>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</si>
  <si>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</si>
  <si>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</si>
  <si>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</si>
  <si>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</si>
  <si>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</si>
  <si>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</si>
  <si>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</si>
  <si>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</si>
  <si>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</si>
  <si>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</si>
  <si>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</si>
  <si>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</si>
  <si>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</si>
  <si>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</si>
  <si>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</si>
  <si>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</si>
  <si>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</si>
  <si>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</si>
  <si>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</si>
  <si>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</si>
  <si>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</si>
  <si>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</si>
  <si>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</si>
  <si>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</si>
  <si>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</si>
  <si>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</si>
  <si>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</si>
  <si>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</si>
  <si>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</si>
  <si>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</si>
  <si>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</si>
  <si>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</si>
  <si>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</si>
  <si>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</si>
  <si>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</si>
  <si>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</si>
  <si>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</si>
  <si>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</si>
  <si>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</si>
  <si>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</si>
  <si>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</si>
  <si>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</si>
  <si>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</si>
  <si>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</si>
  <si>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</si>
  <si>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</si>
  <si>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</si>
  <si>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</si>
  <si>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</si>
  <si>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</si>
  <si>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</si>
  <si>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</si>
  <si>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</si>
  <si>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</si>
  <si>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</si>
  <si>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</si>
  <si>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</si>
  <si>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</si>
  <si>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</si>
  <si>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</si>
  <si>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</si>
  <si>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</si>
  <si>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</si>
  <si>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</si>
  <si>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</si>
  <si>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</si>
  <si>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</si>
  <si>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</si>
  <si>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</si>
  <si>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</si>
  <si>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</si>
  <si>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</si>
  <si>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</si>
  <si>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</si>
  <si>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</si>
  <si>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</si>
  <si>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</si>
  <si>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</si>
  <si>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</si>
  <si>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</si>
  <si>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</si>
  <si>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</si>
  <si>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</si>
  <si>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</si>
  <si>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</si>
  <si>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</si>
  <si>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</si>
  <si>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</si>
  <si>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</si>
  <si>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</si>
  <si>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</si>
  <si>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</si>
  <si>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</si>
  <si>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</si>
  <si>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</si>
  <si>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</si>
  <si>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</si>
  <si>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</si>
  <si>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</si>
  <si>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</si>
  <si>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</si>
  <si>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</si>
  <si>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</si>
  <si>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</si>
  <si>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</si>
  <si>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</si>
  <si>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</si>
  <si>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</si>
  <si>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</si>
  <si>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</si>
  <si>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</si>
  <si>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</si>
  <si>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</si>
  <si>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</si>
  <si>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</si>
  <si>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</si>
  <si>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</si>
  <si>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</si>
  <si>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</si>
  <si>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</si>
  <si>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</si>
  <si>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</si>
  <si>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</si>
  <si>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</si>
  <si>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</si>
  <si>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</si>
  <si>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</si>
  <si>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</si>
  <si>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</si>
  <si>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</si>
  <si>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</si>
  <si>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</si>
  <si>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</si>
  <si>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</si>
  <si>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</si>
  <si>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</si>
  <si>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</si>
  <si>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</si>
  <si>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</si>
  <si>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</si>
  <si>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</si>
  <si>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</si>
  <si>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</si>
  <si>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</si>
  <si>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</si>
  <si>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</si>
  <si>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</si>
  <si>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</si>
  <si>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</si>
  <si>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</si>
  <si>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</si>
  <si>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</si>
  <si>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</si>
  <si>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</si>
  <si>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</si>
  <si>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</si>
  <si>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</si>
  <si>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</si>
  <si>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</si>
  <si>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</si>
  <si>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</si>
  <si>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</si>
  <si>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</si>
  <si>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</si>
  <si>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</si>
  <si>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</si>
  <si>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</si>
  <si>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</si>
  <si>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</si>
  <si>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</si>
  <si>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</si>
  <si>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</si>
  <si>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</si>
  <si>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</si>
  <si>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</si>
  <si>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</si>
  <si>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</si>
  <si>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</si>
  <si>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</si>
  <si>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</si>
  <si>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</si>
  <si>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</si>
  <si>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</si>
  <si>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</si>
  <si>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</si>
  <si>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</si>
  <si>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</si>
  <si>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</si>
  <si>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</si>
  <si>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</si>
  <si>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</si>
  <si>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</si>
  <si>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</si>
  <si>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</si>
  <si>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</si>
  <si>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</si>
  <si>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</si>
  <si>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</si>
  <si>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</si>
  <si>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</si>
  <si>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</si>
  <si>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</si>
  <si>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</si>
  <si>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</si>
  <si>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</si>
  <si>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</si>
  <si>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</si>
  <si>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</si>
  <si>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</si>
  <si>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</si>
  <si>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</si>
  <si>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</si>
  <si>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</si>
  <si>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</si>
  <si>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</si>
  <si>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</si>
  <si>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</si>
  <si>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</si>
  <si>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</si>
  <si>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</si>
  <si>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</si>
  <si>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</si>
  <si>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</si>
  <si>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</si>
  <si>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</si>
  <si>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</si>
  <si>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</si>
  <si>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</si>
  <si>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</si>
  <si>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</si>
  <si>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</si>
  <si>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</si>
  <si>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</si>
  <si>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</si>
  <si>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</si>
  <si>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</si>
  <si>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</si>
  <si>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</si>
  <si>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</si>
  <si>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</si>
  <si>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</si>
  <si>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</si>
  <si>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</si>
  <si>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</si>
  <si>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</si>
  <si>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</si>
  <si>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</si>
  <si>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</si>
  <si>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</si>
  <si>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</si>
  <si>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</si>
  <si>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</si>
  <si>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</si>
  <si>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</si>
  <si>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</si>
  <si>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</si>
  <si>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</si>
  <si>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</si>
  <si>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</si>
  <si>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</si>
  <si>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</si>
  <si>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</si>
  <si>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</si>
  <si>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</si>
  <si>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</si>
  <si>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</si>
  <si>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</si>
  <si>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</si>
  <si>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</si>
  <si>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</si>
  <si>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</si>
  <si>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</si>
  <si>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</si>
  <si>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</si>
  <si>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</si>
  <si>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</si>
  <si>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</si>
  <si>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</si>
  <si>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</si>
  <si>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</si>
  <si>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</si>
  <si>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</si>
  <si>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</si>
  <si>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</si>
  <si>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</si>
  <si>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</si>
  <si>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</si>
  <si>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</si>
  <si>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</si>
  <si>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</si>
  <si>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</si>
  <si>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</si>
  <si>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</si>
  <si>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</si>
  <si>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</si>
  <si>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</si>
  <si>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</si>
  <si>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</si>
  <si>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</si>
  <si>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</si>
  <si>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</si>
  <si>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</si>
  <si>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</si>
  <si>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</si>
  <si>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</si>
  <si>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</si>
  <si>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</si>
  <si>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</si>
  <si>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</si>
  <si>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</si>
  <si>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</si>
  <si>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</si>
  <si>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</si>
  <si>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</si>
  <si>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</si>
  <si>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</si>
  <si>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</si>
  <si>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</si>
  <si>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</si>
  <si>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</si>
  <si>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</si>
  <si>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</si>
  <si>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</si>
  <si>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</si>
  <si>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</si>
  <si>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</si>
  <si>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</si>
  <si>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</si>
  <si>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</si>
  <si>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</si>
  <si>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</si>
  <si>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</si>
  <si>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</si>
  <si>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</si>
  <si>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</si>
  <si>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</si>
  <si>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</si>
  <si>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</si>
  <si>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</si>
  <si>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</si>
  <si>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</si>
  <si>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</si>
  <si>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</si>
  <si>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</si>
  <si>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</si>
  <si>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</si>
  <si>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</si>
  <si>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</si>
  <si>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</si>
  <si>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</si>
  <si>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</si>
  <si>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</si>
  <si>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</si>
  <si>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</si>
  <si>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</si>
  <si>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</si>
  <si>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</si>
  <si>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</si>
  <si>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</si>
  <si>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</si>
  <si>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</si>
  <si>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</si>
  <si>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</si>
  <si>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</si>
  <si>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</si>
  <si>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</si>
  <si>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</si>
  <si>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</si>
  <si>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</si>
  <si>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</si>
  <si>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</si>
  <si>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</si>
  <si>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</si>
  <si>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</si>
  <si>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</si>
  <si>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</si>
  <si>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</si>
  <si>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</si>
  <si>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</si>
  <si>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</si>
  <si>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</si>
  <si>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</si>
  <si>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</si>
  <si>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</si>
  <si>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</si>
  <si>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</si>
  <si>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</si>
  <si>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</si>
  <si>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</si>
  <si>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</si>
  <si>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</si>
  <si>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</si>
  <si>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</si>
  <si>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</si>
  <si>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</si>
  <si>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</si>
  <si>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</si>
  <si>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</si>
  <si>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</si>
  <si>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</si>
  <si>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</si>
  <si>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</si>
  <si>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</si>
  <si>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</si>
  <si>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</si>
  <si>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</si>
  <si>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</si>
  <si>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</si>
  <si>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</si>
  <si>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</si>
  <si>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</si>
  <si>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</si>
  <si>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</si>
  <si>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</si>
  <si>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</si>
  <si>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</si>
  <si>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</si>
  <si>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</si>
  <si>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</si>
  <si>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</si>
  <si>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</si>
  <si>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</si>
  <si>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</si>
  <si>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</si>
  <si>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</si>
  <si>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</si>
  <si>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</si>
  <si>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</si>
  <si>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</si>
  <si>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</si>
  <si>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</si>
  <si>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</si>
  <si>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</si>
  <si>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</si>
  <si>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</si>
  <si>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</si>
  <si>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</si>
  <si>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</si>
  <si>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</si>
  <si>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</si>
  <si>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</si>
  <si>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</si>
  <si>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</si>
  <si>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</si>
  <si>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</si>
  <si>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</si>
  <si>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</si>
  <si>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</si>
  <si>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</si>
  <si>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</si>
  <si>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</si>
  <si>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</si>
  <si>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</si>
  <si>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</si>
  <si>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</si>
  <si>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</si>
  <si>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</si>
  <si>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</si>
  <si>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</si>
  <si>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</si>
  <si>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</si>
  <si>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</si>
  <si>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</si>
  <si>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</si>
  <si>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</si>
  <si>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</si>
  <si>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</si>
  <si>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</si>
  <si>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</si>
  <si>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</si>
  <si>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</si>
  <si>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</si>
  <si>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</si>
  <si>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</si>
  <si>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</si>
  <si>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</si>
  <si>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</si>
  <si>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</si>
  <si>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</si>
  <si>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</si>
  <si>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</si>
  <si>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</si>
  <si>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</si>
  <si>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</si>
  <si>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</si>
  <si>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</si>
  <si>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</si>
  <si>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</si>
  <si>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</si>
  <si>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</si>
  <si>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</si>
  <si>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</si>
  <si>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</si>
  <si>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</si>
  <si>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</si>
  <si>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</si>
  <si>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</si>
  <si>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</si>
  <si>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</si>
  <si>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</si>
  <si>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</si>
  <si>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</si>
  <si>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</si>
  <si>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</si>
  <si>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</si>
  <si>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</si>
  <si>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</si>
  <si>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</si>
  <si>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</si>
  <si>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</si>
  <si>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</si>
  <si>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</si>
  <si>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</si>
  <si>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</si>
  <si>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</si>
  <si>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</si>
  <si>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</si>
  <si>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</si>
  <si>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</si>
  <si>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</si>
  <si>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</si>
  <si>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</si>
  <si>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</si>
  <si>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</si>
  <si>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</si>
  <si>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</si>
  <si>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</si>
  <si>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</si>
  <si>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</si>
  <si>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</si>
  <si>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</si>
  <si>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</si>
  <si>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</si>
  <si>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</si>
  <si>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</si>
  <si>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</si>
  <si>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</si>
  <si>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</si>
  <si>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</si>
  <si>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</si>
  <si>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</si>
  <si>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</si>
  <si>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</si>
  <si>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</si>
  <si>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</si>
  <si>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</si>
  <si>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</si>
  <si>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</si>
  <si>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</si>
  <si>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</si>
  <si>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</si>
  <si>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</si>
  <si>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</si>
  <si>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</si>
  <si>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</si>
  <si>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</si>
  <si>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</si>
  <si>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</si>
  <si>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</si>
  <si>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</si>
  <si>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</si>
  <si>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</si>
  <si>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</si>
  <si>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</si>
  <si>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</si>
  <si>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</si>
  <si>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</si>
  <si>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</si>
  <si>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</si>
  <si>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</si>
  <si>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</si>
  <si>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</si>
  <si>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</si>
  <si>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</si>
  <si>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</si>
  <si>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</si>
  <si>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</si>
  <si>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</si>
  <si>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</si>
  <si>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</si>
  <si>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</si>
  <si>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</si>
  <si>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</si>
  <si>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</si>
  <si>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</si>
  <si>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</si>
  <si>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</si>
  <si>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</si>
  <si>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</si>
  <si>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</si>
  <si>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</si>
  <si>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</si>
  <si>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</si>
  <si>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</si>
  <si>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</si>
  <si>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</si>
  <si>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</si>
  <si>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</si>
  <si>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</si>
  <si>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</si>
  <si>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</si>
  <si>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</si>
  <si>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</si>
  <si>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</si>
  <si>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</si>
  <si>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</si>
  <si>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</si>
  <si>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</si>
  <si>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</si>
  <si>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</si>
  <si>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</si>
  <si>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</si>
  <si>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</si>
  <si>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</si>
  <si>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</si>
  <si>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</si>
  <si>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</si>
  <si>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</si>
  <si>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</si>
  <si>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</si>
  <si>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</si>
  <si>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</si>
  <si>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</si>
  <si>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</si>
  <si>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</si>
  <si>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</si>
  <si>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</si>
  <si>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</si>
  <si>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</si>
  <si>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</si>
  <si>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</si>
  <si>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</si>
  <si>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</si>
  <si>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</si>
  <si>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</si>
  <si>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</si>
  <si>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</si>
  <si>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</si>
  <si>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</si>
  <si>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</si>
  <si>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</si>
  <si>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</si>
  <si>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</si>
  <si>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</si>
  <si>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</si>
  <si>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</si>
  <si>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</si>
  <si>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</si>
  <si>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</si>
  <si>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</si>
  <si>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</si>
  <si>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</si>
  <si>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</si>
  <si>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</si>
  <si>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</si>
  <si>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</si>
  <si>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</si>
  <si>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</si>
  <si>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</si>
  <si>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</si>
  <si>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</si>
  <si>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</si>
  <si>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</si>
  <si>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</si>
  <si>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</si>
  <si>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</si>
  <si>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</si>
  <si>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</si>
  <si>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</si>
  <si>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</si>
  <si>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</si>
  <si>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</si>
  <si>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</si>
  <si>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</si>
  <si>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</si>
  <si>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</si>
  <si>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</si>
  <si>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</si>
  <si>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</si>
  <si>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</si>
  <si>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</si>
  <si>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</si>
  <si>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</si>
  <si>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</si>
  <si>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</si>
  <si>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</si>
  <si>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</si>
  <si>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</si>
  <si>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</si>
  <si>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</si>
  <si>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</si>
  <si>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</si>
  <si>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</si>
  <si>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</si>
  <si>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</si>
  <si>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</si>
  <si>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</si>
  <si>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</si>
  <si>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</si>
  <si>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</si>
  <si>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</si>
  <si>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</si>
  <si>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</si>
  <si>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</si>
  <si>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</si>
  <si>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</si>
  <si>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</si>
  <si>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</si>
  <si>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</si>
  <si>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</si>
  <si>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</si>
  <si>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</si>
  <si>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</si>
  <si>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</si>
  <si>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</si>
  <si>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</si>
  <si>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</si>
  <si>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</si>
  <si>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</si>
  <si>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</si>
  <si>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</si>
  <si>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</si>
  <si>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</si>
  <si>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</si>
  <si>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</si>
  <si>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</si>
  <si>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</si>
  <si>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</si>
  <si>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</si>
  <si>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</si>
  <si>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</si>
  <si>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</si>
  <si>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</si>
  <si>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</si>
  <si>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</si>
  <si>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</si>
  <si>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</si>
  <si>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</si>
  <si>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</si>
  <si>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</si>
  <si>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</si>
  <si>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</si>
  <si>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</si>
  <si>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</si>
  <si>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</si>
  <si>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</si>
  <si>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</si>
  <si>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</si>
  <si>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</si>
  <si>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</si>
  <si>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</si>
  <si>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</si>
  <si>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</si>
  <si>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</si>
  <si>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</si>
  <si>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</si>
  <si>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</si>
  <si>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</si>
  <si>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</si>
  <si>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</si>
  <si>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</si>
  <si>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</si>
  <si>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</si>
  <si>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</si>
  <si>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</si>
  <si>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</si>
  <si>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</si>
  <si>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</si>
  <si>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</si>
  <si>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</si>
  <si>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</si>
  <si>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</si>
  <si>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</si>
  <si>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</si>
  <si>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</si>
  <si>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</si>
  <si>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</si>
  <si>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</si>
  <si>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</si>
  <si>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</si>
  <si>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</si>
  <si>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</si>
  <si>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</si>
  <si>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</si>
  <si>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</si>
  <si>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</si>
  <si>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</si>
  <si>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</si>
  <si>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</si>
  <si>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</si>
  <si>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</si>
  <si>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</si>
  <si>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</si>
  <si>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</si>
  <si>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</si>
  <si>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</si>
  <si>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</si>
  <si>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</si>
  <si>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</si>
  <si>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</si>
  <si>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</si>
  <si>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</si>
  <si>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</si>
  <si>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</si>
  <si>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</si>
  <si>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</si>
  <si>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</si>
  <si>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</si>
  <si>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</si>
  <si>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</si>
  <si>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</si>
  <si>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</si>
  <si>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</si>
  <si>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</si>
  <si>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</si>
  <si>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</si>
  <si>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</si>
  <si>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</si>
  <si>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</si>
  <si>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</si>
  <si>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</si>
  <si>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</si>
  <si>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</si>
  <si>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</si>
  <si>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</si>
  <si>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</si>
  <si>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</si>
  <si>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</si>
  <si>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</si>
  <si>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</si>
  <si>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</si>
  <si>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</si>
  <si>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</si>
  <si>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</si>
  <si>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</si>
  <si>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</si>
  <si>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</si>
  <si>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</si>
  <si>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</si>
  <si>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</si>
  <si>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</si>
  <si>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</si>
  <si>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</si>
  <si>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</si>
  <si>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</si>
  <si>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</si>
  <si>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</si>
  <si>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</si>
  <si>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</si>
  <si>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</si>
  <si>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</si>
  <si>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</si>
  <si>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</si>
  <si>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</si>
  <si>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</si>
  <si>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</si>
  <si>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</si>
  <si>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</si>
  <si>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</si>
  <si>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</si>
  <si>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</si>
  <si>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</si>
  <si>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</si>
  <si>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</si>
  <si>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</si>
  <si>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</si>
  <si>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</si>
  <si>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</si>
  <si>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</si>
  <si>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</si>
  <si>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</si>
  <si>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</si>
  <si>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</si>
  <si>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</si>
  <si>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</si>
  <si>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</si>
  <si>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</si>
  <si>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</si>
  <si>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</si>
  <si>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</si>
  <si>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</si>
  <si>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</si>
  <si>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</si>
  <si>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</si>
  <si>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</si>
  <si>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</si>
  <si>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</si>
  <si>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</si>
  <si>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</si>
  <si>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</si>
  <si>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</si>
  <si>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</si>
  <si>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</si>
  <si>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</si>
  <si>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</si>
  <si>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</si>
  <si>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</si>
  <si>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</si>
  <si>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</si>
  <si>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</si>
  <si>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</si>
  <si>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</si>
  <si>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</si>
  <si>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</si>
  <si>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</si>
  <si>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</si>
  <si>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</si>
  <si>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</si>
  <si>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</si>
  <si>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</si>
  <si>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</si>
  <si>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</si>
  <si>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</si>
  <si>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</si>
  <si>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</si>
  <si>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</si>
  <si>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</si>
  <si>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</si>
  <si>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</si>
  <si>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</si>
  <si>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</si>
  <si>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</si>
  <si>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</si>
  <si>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</si>
  <si>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</si>
  <si>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</si>
  <si>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</si>
  <si>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</si>
  <si>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</si>
  <si>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</si>
  <si>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</si>
  <si>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</si>
  <si>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</si>
  <si>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</si>
  <si>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</si>
  <si>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</si>
  <si>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</si>
  <si>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</si>
  <si>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</si>
  <si>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</si>
  <si>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</si>
  <si>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</si>
  <si>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</si>
  <si>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</si>
  <si>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</si>
  <si>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</si>
  <si>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</si>
  <si>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</si>
  <si>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</si>
  <si>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</si>
  <si>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</si>
  <si>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</si>
  <si>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</si>
  <si>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</si>
  <si>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</si>
  <si>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</si>
  <si>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</si>
  <si>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</si>
  <si>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</si>
  <si>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</si>
  <si>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</si>
  <si>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</si>
  <si>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</si>
  <si>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</si>
  <si>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</si>
  <si>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</si>
  <si>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</si>
  <si>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</si>
  <si>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</si>
  <si>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</si>
  <si>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</si>
  <si>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</si>
  <si>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</si>
  <si>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</si>
  <si>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</si>
  <si>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</si>
  <si>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</si>
  <si>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</si>
  <si>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</si>
  <si>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</si>
  <si>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</si>
  <si>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</si>
  <si>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</si>
  <si>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</si>
  <si>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</si>
  <si>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</si>
  <si>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</si>
  <si>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</si>
  <si>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</si>
  <si>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</si>
  <si>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</si>
  <si>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</si>
  <si>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</si>
  <si>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</si>
  <si>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</si>
  <si>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</si>
  <si>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</si>
  <si>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</si>
  <si>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</si>
  <si>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</si>
  <si>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</si>
  <si>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</si>
  <si>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</si>
  <si>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</si>
  <si>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</si>
  <si>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</si>
  <si>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</si>
  <si>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</si>
  <si>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</si>
  <si>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</si>
  <si>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</si>
  <si>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</si>
  <si>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</si>
  <si>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</si>
  <si>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</si>
  <si>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</si>
  <si>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</si>
  <si>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</si>
  <si>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</si>
  <si>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</si>
  <si>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</si>
  <si>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</si>
  <si>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</si>
  <si>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</si>
  <si>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</si>
  <si>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</si>
  <si>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</si>
  <si>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</si>
  <si>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</si>
  <si>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</si>
  <si>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</si>
  <si>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</si>
  <si>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</si>
  <si>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</si>
  <si>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</si>
  <si>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</si>
  <si>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</si>
  <si>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</si>
  <si>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</si>
  <si>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</si>
  <si>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</si>
  <si>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</si>
  <si>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</si>
  <si>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</si>
  <si>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</si>
  <si>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</si>
  <si>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</si>
  <si>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</si>
  <si>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</si>
  <si>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</si>
  <si>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</si>
  <si>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</si>
  <si>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</si>
  <si>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</si>
  <si>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</si>
  <si>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</si>
  <si>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</si>
  <si>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</si>
  <si>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</si>
  <si>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</si>
  <si>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</si>
  <si>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</si>
  <si>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</si>
  <si>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</si>
  <si>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</si>
  <si>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</si>
  <si>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</si>
  <si>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</si>
  <si>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</si>
  <si>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</si>
  <si>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</si>
  <si>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</si>
  <si>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</si>
  <si>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</si>
  <si>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</si>
  <si>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</si>
  <si>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</si>
  <si>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</si>
  <si>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</si>
  <si>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</si>
  <si>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</si>
  <si>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</si>
  <si>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</si>
  <si>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</si>
  <si>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</si>
  <si>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</si>
  <si>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</si>
  <si>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</si>
  <si>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</si>
  <si>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</si>
  <si>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</si>
  <si>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</si>
  <si>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</si>
  <si>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</si>
  <si>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</si>
  <si>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</si>
  <si>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</si>
  <si>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</si>
  <si>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</si>
  <si>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</si>
  <si>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</si>
  <si>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</si>
  <si>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</si>
  <si>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</si>
  <si>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</si>
  <si>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</si>
  <si>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</si>
  <si>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</si>
  <si>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</si>
  <si>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</si>
  <si>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</si>
  <si>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</si>
  <si>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</si>
  <si>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</si>
  <si>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</si>
  <si>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</si>
  <si>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</si>
  <si>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</si>
  <si>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</si>
  <si>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</si>
  <si>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</si>
  <si>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</si>
  <si>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</si>
  <si>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</si>
  <si>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</si>
  <si>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</si>
  <si>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</si>
  <si>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</si>
  <si>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</si>
  <si>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</si>
  <si>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</si>
  <si>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</si>
  <si>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</si>
  <si>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</si>
  <si>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</si>
  <si>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</si>
  <si>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</si>
  <si>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</si>
  <si>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</si>
  <si>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</si>
  <si>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</si>
  <si>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</si>
  <si>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</si>
  <si>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</si>
  <si>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</si>
  <si>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</si>
  <si>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</si>
  <si>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</si>
  <si>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</si>
  <si>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</si>
  <si>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</si>
  <si>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</si>
  <si>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</si>
  <si>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</si>
  <si>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</si>
  <si>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</si>
  <si>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</si>
  <si>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</si>
  <si>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</si>
  <si>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</si>
  <si>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</si>
  <si>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</si>
  <si>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</si>
  <si>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</si>
  <si>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</si>
  <si>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</si>
  <si>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</si>
  <si>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</si>
  <si>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</si>
  <si>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</si>
  <si>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</si>
  <si>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</si>
  <si>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</si>
  <si>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</si>
  <si>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</si>
  <si>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</si>
  <si>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</si>
  <si>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</si>
  <si>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</si>
  <si>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</si>
  <si>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</si>
  <si>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</si>
  <si>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</si>
  <si>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</si>
  <si>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</si>
  <si>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</si>
  <si>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</si>
  <si>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</si>
  <si>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</si>
  <si>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</si>
  <si>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</si>
  <si>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</si>
  <si>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</si>
  <si>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</si>
  <si>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</si>
  <si>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</si>
  <si>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</si>
  <si>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</si>
  <si>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</si>
  <si>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</si>
  <si>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</si>
  <si>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</si>
  <si>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</si>
  <si>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</si>
  <si>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</si>
  <si>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</si>
  <si>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</si>
  <si>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</si>
  <si>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</si>
  <si>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</si>
  <si>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</si>
  <si>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</si>
  <si>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</si>
  <si>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</si>
  <si>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</si>
  <si>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</si>
  <si>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</si>
  <si>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</si>
  <si>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</si>
  <si>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</si>
  <si>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</si>
  <si>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</si>
  <si>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</si>
  <si>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</si>
  <si>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</si>
  <si>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</si>
  <si>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</si>
  <si>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</si>
  <si>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</si>
  <si>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</si>
  <si>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</si>
  <si>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</si>
  <si>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</si>
  <si>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</si>
  <si>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</si>
  <si>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</si>
  <si>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</si>
  <si>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</si>
  <si>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</si>
  <si>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</si>
  <si>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</si>
  <si>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</si>
  <si>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</si>
  <si>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</si>
  <si>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</si>
  <si>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</si>
  <si>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</si>
  <si>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</si>
  <si>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</si>
  <si>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</si>
  <si>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</si>
  <si>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</si>
  <si>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</si>
  <si>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</si>
  <si>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</si>
  <si>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</si>
  <si>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</si>
  <si>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</si>
  <si>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</si>
  <si>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</si>
  <si>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</si>
  <si>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</si>
  <si>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</si>
  <si>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</si>
  <si>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</si>
  <si>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</si>
  <si>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</si>
  <si>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</si>
  <si>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</si>
  <si>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</si>
  <si>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</si>
  <si>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</si>
  <si>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</si>
  <si>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</si>
  <si>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</si>
  <si>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</si>
  <si>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</si>
  <si>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</si>
  <si>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</si>
  <si>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</si>
  <si>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</si>
  <si>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</si>
  <si>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</si>
  <si>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</si>
  <si>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</si>
  <si>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</si>
  <si>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</si>
  <si>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</si>
  <si>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</si>
  <si>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</si>
  <si>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</si>
  <si>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</si>
  <si>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</si>
  <si>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</si>
  <si>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</si>
  <si>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</si>
  <si>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</si>
  <si>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</si>
  <si>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</si>
  <si>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</si>
  <si>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</si>
  <si>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</si>
  <si>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</si>
  <si>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</si>
  <si>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</si>
  <si>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</si>
  <si>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</si>
  <si>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</si>
  <si>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</si>
  <si>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</si>
  <si>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</si>
  <si>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</si>
  <si>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</si>
  <si>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</si>
  <si>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</si>
  <si>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</si>
  <si>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</si>
  <si>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</si>
  <si>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</si>
  <si>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</si>
  <si>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</si>
  <si>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</si>
  <si>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</si>
  <si>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</si>
  <si>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</si>
  <si>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</si>
  <si>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</si>
  <si>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</si>
  <si>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</si>
  <si>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</si>
  <si>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</si>
  <si>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</si>
  <si>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</si>
  <si>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</si>
  <si>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</si>
  <si>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</si>
  <si>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</si>
  <si>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</si>
  <si>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</si>
  <si>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</si>
  <si>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</si>
  <si>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</si>
  <si>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</si>
  <si>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</si>
  <si>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</si>
  <si>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</si>
  <si>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</si>
  <si>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</si>
  <si>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</si>
  <si>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</si>
  <si>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</si>
  <si>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</si>
  <si>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</si>
  <si>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</si>
  <si>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</si>
  <si>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</si>
  <si>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</si>
  <si>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</si>
  <si>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</si>
  <si>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</si>
  <si>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</si>
  <si>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</si>
  <si>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</si>
  <si>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</si>
  <si>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</si>
  <si>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</si>
  <si>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</si>
  <si>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</si>
  <si>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</si>
  <si>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</si>
  <si>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</si>
  <si>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</si>
  <si>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</si>
  <si>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</si>
  <si>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</si>
  <si>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</si>
  <si>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</si>
  <si>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</si>
  <si>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</si>
  <si>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</si>
  <si>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</si>
  <si>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</si>
  <si>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</si>
  <si>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</si>
  <si>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</si>
  <si>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</si>
  <si>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</si>
  <si>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</si>
  <si>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</si>
  <si>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</si>
  <si>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</si>
  <si>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</si>
  <si>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</si>
  <si>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</si>
  <si>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</si>
  <si>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</si>
  <si>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</si>
  <si>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</si>
  <si>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</si>
  <si>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</si>
  <si>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</si>
  <si>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</si>
  <si>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</si>
  <si>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</si>
  <si>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</si>
  <si>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</si>
  <si>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</si>
  <si>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</si>
  <si>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</si>
  <si>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</si>
  <si>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</si>
  <si>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</si>
  <si>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</si>
  <si>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</si>
  <si>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</si>
  <si>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</si>
  <si>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</si>
  <si>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</si>
  <si>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</si>
  <si>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</si>
  <si>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</si>
  <si>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</si>
  <si>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</si>
  <si>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</si>
  <si>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</si>
  <si>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</si>
  <si>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</si>
  <si>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</si>
  <si>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</si>
  <si>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</si>
  <si>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</si>
  <si>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</si>
  <si>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</si>
  <si>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</si>
  <si>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</si>
  <si>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</si>
  <si>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</si>
  <si>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</si>
  <si>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</si>
  <si>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</si>
  <si>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</si>
  <si>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</si>
  <si>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</si>
  <si>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</si>
  <si>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</si>
  <si>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</si>
  <si>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</si>
  <si>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</si>
  <si>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</si>
  <si>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</si>
  <si>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</si>
  <si>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</si>
  <si>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</si>
  <si>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</si>
  <si>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</si>
  <si>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</si>
  <si>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</si>
  <si>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</si>
  <si>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</si>
  <si>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</si>
  <si>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</si>
  <si>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</si>
  <si>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</si>
  <si>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</si>
  <si>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</si>
  <si>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</si>
  <si>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</si>
  <si>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</si>
  <si>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</si>
  <si>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</si>
  <si>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</si>
  <si>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</si>
  <si>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</si>
  <si>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</si>
  <si>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</si>
  <si>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</si>
  <si>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</si>
  <si>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</si>
  <si>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</si>
  <si>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</si>
  <si>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</si>
  <si>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</si>
  <si>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</si>
  <si>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</si>
  <si>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</si>
  <si>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</si>
  <si>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</si>
  <si>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</si>
  <si>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</si>
  <si>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</si>
  <si>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</si>
  <si>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</si>
  <si>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</si>
  <si>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</si>
  <si>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</si>
  <si>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</si>
  <si>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</si>
  <si>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</si>
  <si>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</si>
  <si>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</si>
  <si>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</si>
  <si>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</si>
  <si>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</si>
  <si>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</si>
  <si>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</si>
  <si>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</si>
  <si>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</si>
  <si>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</si>
  <si>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</si>
  <si>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</si>
  <si>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</si>
  <si>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</si>
  <si>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</si>
  <si>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</si>
  <si>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</si>
  <si>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</si>
  <si>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</si>
  <si>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</si>
  <si>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</si>
  <si>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</si>
  <si>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</si>
  <si>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</si>
  <si>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</si>
  <si>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</si>
  <si>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</si>
  <si>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</si>
  <si>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</si>
  <si>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</si>
  <si>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</si>
  <si>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</si>
  <si>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</si>
  <si>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</si>
  <si>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</si>
  <si>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</si>
  <si>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</si>
  <si>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</si>
  <si>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</si>
  <si>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</si>
  <si>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</si>
  <si>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</si>
  <si>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</si>
  <si>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</si>
  <si>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</si>
  <si>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</si>
  <si>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</si>
  <si>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</si>
  <si>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</si>
  <si>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</si>
  <si>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</si>
  <si>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</si>
  <si>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</si>
  <si>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</si>
  <si>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</si>
  <si>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</si>
  <si>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</si>
  <si>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</si>
  <si>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</si>
  <si>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</si>
  <si>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</si>
  <si>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</si>
  <si>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</si>
  <si>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</si>
  <si>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</si>
  <si>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</si>
  <si>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</si>
  <si>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</si>
  <si>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</si>
  <si>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</si>
  <si>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</si>
  <si>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</si>
  <si>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</si>
  <si>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</si>
  <si>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</si>
  <si>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</si>
  <si>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</si>
  <si>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</si>
  <si>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</si>
  <si>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</si>
  <si>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</si>
  <si>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</si>
  <si>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</si>
  <si>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</si>
  <si>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</si>
  <si>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</si>
  <si>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</si>
  <si>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</si>
  <si>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</si>
  <si>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</si>
  <si>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</si>
  <si>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</si>
  <si>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</si>
  <si>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</si>
  <si>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</si>
  <si>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</si>
  <si>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</si>
  <si>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</si>
  <si>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</si>
  <si>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</si>
  <si>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</si>
  <si>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</si>
  <si>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</si>
  <si>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</si>
  <si>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</si>
  <si>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</si>
  <si>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</si>
  <si>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</si>
  <si>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</si>
  <si>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</si>
  <si>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</si>
  <si>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</si>
  <si>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</si>
  <si>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</si>
  <si>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</si>
  <si>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</si>
  <si>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</si>
  <si>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</si>
  <si>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</si>
  <si>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</si>
  <si>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</si>
  <si>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</si>
  <si>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</si>
  <si>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</si>
  <si>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</si>
  <si>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</si>
  <si>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</si>
  <si>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</si>
  <si>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</si>
  <si>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</si>
  <si>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</si>
  <si>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</si>
  <si>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</si>
  <si>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</si>
  <si>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</si>
  <si>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</si>
  <si>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</si>
  <si>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</si>
  <si>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</si>
  <si>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</si>
  <si>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</si>
  <si>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</si>
  <si>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</si>
  <si>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</si>
  <si>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</si>
  <si>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</si>
  <si>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</si>
  <si>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</si>
  <si>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</si>
  <si>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</si>
  <si>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</si>
  <si>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</si>
  <si>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</si>
  <si>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</si>
  <si>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</si>
  <si>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</si>
  <si>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</si>
  <si>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</si>
  <si>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</si>
  <si>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</si>
  <si>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</si>
  <si>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</si>
  <si>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</si>
  <si>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</si>
  <si>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</si>
  <si>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</si>
  <si>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</si>
  <si>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</si>
  <si>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</si>
  <si>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</si>
  <si>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</si>
  <si>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</si>
  <si>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</si>
  <si>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</si>
  <si>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</si>
  <si>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</si>
  <si>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</si>
  <si>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</si>
  <si>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</si>
  <si>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</si>
  <si>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</si>
  <si>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</si>
  <si>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</si>
  <si>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</si>
  <si>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</si>
  <si>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</si>
  <si>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</si>
  <si>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</si>
  <si>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</si>
  <si>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</si>
  <si>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</si>
  <si>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</si>
  <si>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</si>
  <si>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</si>
  <si>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</si>
  <si>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</si>
  <si>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</si>
  <si>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</si>
  <si>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</si>
  <si>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</si>
  <si>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</si>
  <si>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</si>
  <si>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</si>
  <si>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</si>
  <si>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</si>
  <si>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</si>
  <si>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</si>
  <si>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</si>
  <si>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</si>
  <si>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</si>
  <si>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</si>
  <si>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</si>
  <si>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</si>
  <si>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</si>
  <si>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</si>
  <si>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</si>
  <si>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</si>
  <si>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</si>
  <si>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</si>
  <si>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</si>
  <si>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</si>
  <si>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</si>
  <si>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</si>
  <si>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</si>
  <si>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</si>
  <si>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</si>
  <si>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</si>
  <si>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</si>
  <si>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</si>
  <si>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</si>
  <si>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</si>
  <si>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</si>
  <si>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</si>
  <si>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</si>
  <si>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</si>
  <si>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</si>
  <si>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</si>
  <si>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</si>
  <si>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</si>
  <si>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</si>
  <si>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</si>
  <si>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</si>
  <si>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</si>
  <si>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</si>
  <si>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</si>
  <si>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</si>
  <si>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</si>
  <si>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</si>
  <si>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</si>
  <si>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</si>
  <si>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</si>
  <si>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</si>
  <si>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</si>
  <si>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</si>
  <si>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</si>
  <si>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</si>
  <si>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</si>
  <si>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</si>
  <si>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</si>
  <si>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</si>
  <si>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</si>
  <si>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</si>
  <si>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</si>
  <si>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</si>
  <si>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</si>
  <si>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</si>
  <si>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</si>
  <si>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</si>
  <si>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</si>
  <si>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</si>
  <si>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</si>
  <si>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</si>
  <si>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</si>
  <si>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</si>
  <si>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</si>
  <si>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</si>
  <si>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</si>
  <si>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</si>
  <si>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</si>
  <si>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</si>
  <si>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</si>
  <si>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</si>
  <si>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</si>
  <si>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</si>
  <si>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</si>
  <si>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</si>
  <si>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</si>
  <si>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</si>
  <si>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</si>
  <si>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</si>
  <si>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</si>
  <si>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</si>
  <si>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</si>
  <si>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</si>
  <si>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</si>
  <si>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</si>
  <si>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</si>
  <si>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</si>
  <si>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</si>
  <si>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</si>
  <si>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</si>
  <si>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</si>
  <si>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</si>
  <si>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</si>
  <si>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</si>
  <si>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</si>
  <si>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</si>
  <si>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</si>
  <si>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</si>
  <si>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</si>
  <si>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</si>
  <si>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</si>
  <si>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</si>
  <si>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</si>
  <si>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</si>
  <si>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</si>
  <si>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</si>
  <si>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</si>
  <si>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</si>
  <si>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</si>
  <si>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</si>
  <si>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</si>
  <si>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</si>
  <si>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</si>
  <si>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</si>
  <si>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</si>
  <si>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</si>
  <si>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</si>
  <si>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</si>
  <si>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</si>
  <si>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</si>
  <si>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</si>
  <si>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</si>
  <si>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</si>
  <si>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</si>
  <si>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</si>
  <si>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</si>
  <si>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</si>
  <si>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</si>
  <si>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</si>
  <si>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</si>
  <si>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</si>
  <si>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</si>
  <si>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</si>
  <si>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</si>
  <si>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</si>
  <si>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</si>
  <si>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</si>
  <si>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</si>
  <si>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</si>
  <si>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</si>
  <si>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</si>
  <si>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</si>
  <si>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</si>
  <si>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</si>
  <si>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</si>
  <si>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</si>
  <si>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</si>
  <si>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</si>
  <si>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</si>
  <si>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</si>
  <si>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</si>
  <si>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</si>
  <si>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</si>
  <si>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</si>
  <si>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</si>
  <si>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</si>
  <si>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</si>
  <si>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</si>
  <si>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</si>
  <si>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</si>
  <si>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</si>
  <si>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</si>
  <si>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</si>
  <si>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</si>
  <si>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</si>
  <si>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</si>
  <si>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</si>
  <si>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</si>
  <si>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</si>
  <si>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</si>
  <si>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</si>
  <si>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</si>
  <si>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</si>
  <si>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</si>
  <si>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</si>
  <si>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</si>
  <si>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</si>
  <si>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</si>
  <si>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</si>
  <si>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</si>
  <si>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</si>
  <si>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</si>
  <si>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</si>
  <si>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</si>
  <si>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</si>
  <si>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</si>
  <si>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</si>
  <si>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</si>
  <si>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</si>
  <si>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</si>
  <si>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</si>
  <si>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</si>
  <si>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</si>
  <si>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</si>
  <si>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</si>
  <si>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</si>
  <si>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</si>
  <si>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</si>
  <si>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</si>
  <si>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</si>
  <si>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</si>
  <si>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</si>
  <si>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</si>
  <si>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</si>
  <si>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</si>
  <si>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</si>
  <si>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</si>
  <si>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</si>
  <si>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</si>
  <si>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</si>
  <si>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</si>
  <si>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</si>
  <si>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</si>
  <si>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</si>
  <si>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</si>
  <si>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</si>
  <si>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</si>
  <si>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</si>
  <si>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</si>
  <si>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</si>
  <si>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</si>
  <si>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</si>
  <si>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</si>
  <si>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</si>
  <si>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</si>
  <si>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</si>
  <si>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</si>
  <si>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</si>
  <si>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</si>
  <si>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</si>
  <si>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</si>
  <si>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</si>
  <si>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</si>
  <si>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</si>
  <si>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</si>
  <si>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</si>
  <si>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</si>
  <si>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</si>
  <si>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</si>
  <si>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</si>
  <si>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</si>
  <si>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</si>
  <si>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</si>
  <si>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</si>
  <si>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</si>
  <si>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</si>
  <si>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</si>
  <si>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</si>
  <si>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</si>
  <si>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</si>
  <si>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</si>
  <si>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</si>
  <si>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</si>
  <si>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</si>
  <si>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</si>
  <si>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</si>
  <si>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</si>
  <si>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</si>
  <si>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</si>
  <si>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</si>
  <si>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</si>
  <si>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</si>
  <si>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</si>
  <si>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</si>
  <si>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</si>
  <si>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</si>
  <si>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</si>
  <si>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</si>
  <si>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</si>
  <si>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</si>
  <si>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</si>
  <si>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</si>
  <si>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</si>
  <si>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</si>
  <si>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</si>
  <si>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</si>
  <si>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</si>
  <si>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</si>
  <si>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</si>
  <si>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</si>
  <si>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</si>
  <si>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</si>
  <si>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</si>
  <si>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</si>
  <si>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</si>
  <si>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</si>
  <si>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</si>
  <si>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</si>
  <si>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</si>
  <si>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</si>
  <si>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</si>
  <si>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</si>
  <si>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</si>
  <si>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</si>
  <si>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</si>
  <si>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</si>
  <si>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</si>
  <si>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</si>
  <si>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</si>
  <si>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</si>
  <si>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</si>
  <si>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</si>
  <si>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</si>
  <si>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</si>
  <si>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</si>
  <si>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</si>
  <si>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</si>
  <si>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</si>
  <si>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</si>
  <si>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</si>
  <si>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</si>
  <si>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</si>
  <si>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</si>
  <si>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</si>
  <si>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</si>
  <si>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</si>
  <si>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</si>
  <si>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</si>
  <si>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</si>
  <si>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</si>
  <si>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</si>
  <si>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</si>
  <si>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</si>
  <si>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</si>
  <si>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</si>
  <si>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</si>
  <si>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</si>
  <si>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</si>
  <si>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</si>
  <si>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</si>
  <si>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</si>
  <si>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</si>
  <si>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</si>
  <si>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</si>
  <si>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</si>
  <si>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</si>
  <si>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</si>
  <si>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</si>
  <si>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</si>
  <si>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</si>
  <si>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</si>
  <si>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</si>
  <si>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</si>
  <si>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</si>
  <si>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</si>
  <si>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</si>
  <si>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</si>
  <si>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</si>
  <si>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</si>
  <si>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</si>
  <si>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</si>
  <si>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</si>
  <si>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</si>
  <si>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</si>
  <si>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</si>
  <si>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</si>
  <si>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</si>
  <si>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</si>
  <si>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</si>
  <si>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</si>
  <si>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</si>
  <si>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</si>
  <si>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</si>
  <si>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</si>
  <si>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</si>
  <si>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</si>
  <si>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</si>
  <si>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</si>
  <si>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</si>
  <si>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</si>
  <si>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</si>
  <si>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</si>
  <si>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</si>
  <si>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</si>
  <si>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</si>
  <si>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</si>
  <si>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</si>
  <si>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</si>
  <si>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</si>
  <si>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</si>
  <si>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</si>
  <si>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</si>
  <si>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</si>
  <si>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</si>
  <si>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</si>
  <si>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</si>
  <si>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</si>
  <si>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</si>
  <si>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</si>
  <si>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</si>
  <si>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</si>
  <si>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</si>
  <si>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</si>
  <si>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</si>
  <si>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</si>
  <si>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</si>
  <si>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</si>
  <si>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</si>
  <si>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</si>
  <si>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</si>
  <si>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</si>
  <si>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</si>
  <si>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</si>
  <si>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</si>
  <si>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</si>
  <si>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</si>
  <si>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</si>
  <si>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</si>
  <si>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</si>
  <si>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</si>
  <si>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</si>
  <si>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</si>
  <si>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</si>
  <si>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</si>
  <si>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</si>
  <si>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</si>
  <si>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</si>
  <si>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</si>
  <si>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</si>
  <si>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</si>
  <si>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</si>
  <si>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</si>
  <si>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</si>
  <si>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</si>
  <si>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</si>
  <si>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</si>
  <si>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</si>
  <si>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</si>
  <si>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</si>
  <si>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</si>
  <si>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</si>
  <si>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</si>
  <si>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</si>
  <si>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</si>
  <si>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</si>
  <si>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</si>
  <si>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</si>
  <si>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</si>
  <si>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</si>
  <si>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</si>
  <si>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</si>
  <si>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</si>
  <si>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</si>
  <si>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</si>
  <si>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</si>
  <si>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</si>
  <si>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</si>
  <si>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</si>
  <si>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</si>
  <si>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</si>
  <si>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</si>
  <si>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</si>
  <si>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</si>
  <si>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</si>
  <si>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</si>
  <si>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</si>
  <si>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</si>
  <si>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</si>
  <si>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</si>
  <si>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</si>
  <si>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</si>
  <si>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</si>
  <si>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</si>
  <si>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</si>
  <si>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</si>
  <si>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</si>
  <si>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</si>
  <si>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</si>
  <si>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</si>
  <si>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</si>
  <si>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</si>
  <si>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</si>
  <si>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</si>
  <si>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</si>
  <si>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</si>
  <si>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</si>
  <si>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</si>
  <si>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</si>
  <si>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</si>
  <si>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</si>
  <si>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</si>
  <si>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</si>
  <si>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</si>
  <si>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</si>
  <si>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</si>
  <si>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</si>
  <si>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</si>
  <si>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</si>
  <si>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</si>
  <si>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</si>
  <si>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</si>
  <si>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</si>
  <si>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</si>
  <si>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</si>
  <si>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</si>
  <si>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</si>
  <si>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</si>
  <si>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</si>
  <si>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</si>
  <si>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</si>
  <si>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</si>
  <si>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</si>
  <si>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</si>
  <si>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</si>
  <si>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</si>
  <si>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</si>
  <si>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</si>
  <si>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</si>
  <si>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</si>
  <si>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</si>
  <si>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</si>
  <si>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</si>
  <si>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</si>
  <si>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</si>
  <si>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</si>
  <si>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</si>
  <si>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</si>
  <si>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</si>
  <si>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</si>
  <si>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</si>
  <si>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</si>
  <si>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</si>
  <si>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</si>
  <si>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</si>
  <si>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</si>
  <si>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</si>
  <si>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</si>
  <si>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</si>
  <si>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</si>
  <si>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</si>
  <si>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</si>
  <si>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</si>
  <si>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</si>
  <si>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</si>
  <si>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</si>
  <si>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</si>
  <si>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</si>
  <si>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</si>
  <si>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</si>
  <si>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</si>
  <si>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</si>
  <si>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</si>
  <si>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</si>
  <si>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</si>
  <si>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</si>
  <si>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</si>
  <si>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</si>
  <si>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</si>
  <si>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</si>
  <si>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</si>
  <si>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</si>
  <si>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</si>
  <si>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</si>
  <si>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</si>
  <si>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</si>
  <si>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</si>
  <si>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</si>
  <si>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</si>
  <si>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</si>
  <si>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</si>
  <si>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</si>
  <si>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</si>
  <si>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</si>
  <si>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</si>
  <si>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</si>
  <si>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</si>
  <si>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</si>
  <si>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</si>
  <si>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</si>
  <si>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</si>
  <si>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</si>
  <si>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</si>
  <si>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</si>
  <si>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</si>
  <si>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</si>
  <si>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</si>
  <si>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</si>
  <si>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</si>
  <si>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</si>
  <si>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</si>
  <si>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</si>
  <si>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</si>
  <si>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</si>
  <si>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</si>
  <si>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</si>
  <si>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</si>
  <si>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</si>
  <si>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</si>
  <si>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</si>
  <si>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</si>
  <si>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</si>
  <si>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</si>
  <si>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</si>
  <si>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</si>
  <si>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</si>
  <si>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</si>
  <si>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</si>
  <si>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</si>
  <si>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</si>
  <si>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</si>
  <si>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</si>
  <si>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</si>
  <si>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</si>
  <si>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</si>
  <si>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</si>
  <si>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</si>
  <si>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</si>
  <si>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</si>
  <si>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</si>
  <si>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</si>
  <si>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</si>
  <si>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</si>
  <si>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</si>
  <si>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</si>
  <si>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</si>
  <si>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</si>
  <si>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</si>
  <si>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</si>
  <si>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</si>
  <si>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</si>
  <si>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</si>
  <si>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</si>
  <si>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</si>
  <si>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</si>
  <si>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</si>
  <si>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</si>
  <si>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</si>
  <si>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</si>
  <si>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</si>
  <si>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</si>
  <si>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</si>
  <si>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</si>
  <si>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</si>
  <si>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</si>
  <si>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</si>
  <si>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</si>
  <si>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</si>
  <si>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</si>
  <si>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</si>
  <si>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</si>
  <si>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</si>
  <si>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</si>
  <si>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</si>
  <si>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</si>
  <si>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</si>
  <si>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</si>
  <si>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</si>
  <si>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</si>
  <si>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</si>
  <si>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</si>
  <si>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</si>
  <si>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</si>
  <si>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</si>
  <si>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</si>
  <si>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</si>
  <si>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</si>
  <si>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</si>
  <si>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</si>
  <si>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</si>
  <si>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</si>
  <si>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</si>
  <si>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</si>
  <si>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</si>
  <si>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</si>
  <si>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</si>
  <si>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</si>
  <si>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</si>
  <si>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</si>
  <si>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</si>
  <si>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</si>
  <si>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</si>
  <si>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</si>
  <si>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</si>
  <si>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</si>
  <si>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</si>
  <si>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</si>
  <si>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</si>
  <si>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</si>
  <si>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</si>
  <si>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</si>
  <si>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</si>
  <si>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</si>
  <si>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</si>
  <si>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</si>
  <si>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</si>
  <si>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</si>
  <si>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</si>
  <si>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</si>
  <si>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</si>
  <si>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</si>
  <si>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</si>
  <si>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</si>
  <si>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</si>
  <si>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</si>
  <si>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</si>
  <si>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</si>
  <si>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</si>
  <si>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</si>
  <si>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</si>
  <si>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</si>
  <si>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</si>
  <si>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</si>
  <si>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</si>
  <si>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</si>
  <si>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</si>
  <si>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</si>
  <si>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</si>
  <si>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</si>
  <si>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</si>
  <si>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</si>
  <si>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</si>
  <si>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</si>
  <si>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</si>
  <si>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</si>
  <si>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</si>
  <si>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</si>
  <si>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</si>
  <si>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</si>
  <si>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</si>
  <si>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</si>
  <si>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</si>
  <si>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</si>
  <si>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</si>
  <si>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</si>
  <si>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</si>
  <si>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</si>
  <si>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</si>
  <si>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</si>
  <si>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</si>
  <si>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</si>
  <si>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</si>
  <si>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</si>
  <si>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</si>
  <si>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</si>
  <si>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</si>
  <si>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</si>
  <si>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</si>
  <si>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</si>
  <si>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</si>
  <si>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</si>
  <si>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</si>
  <si>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</si>
  <si>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</si>
  <si>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</si>
  <si>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</si>
  <si>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</si>
  <si>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</si>
  <si>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</si>
  <si>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</si>
  <si>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</si>
  <si>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</si>
  <si>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</si>
  <si>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</si>
  <si>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</si>
  <si>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</si>
  <si>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</si>
  <si>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</si>
  <si>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</si>
  <si>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</si>
  <si>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</si>
  <si>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</si>
  <si>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</si>
  <si>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</si>
  <si>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</si>
  <si>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</si>
  <si>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</si>
  <si>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</si>
  <si>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</si>
  <si>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</si>
  <si>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</si>
  <si>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</si>
  <si>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</si>
  <si>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</si>
  <si>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</si>
  <si>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</si>
  <si>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</si>
  <si>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</si>
  <si>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</si>
  <si>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</si>
  <si>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</si>
  <si>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</si>
  <si>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</si>
  <si>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</si>
  <si>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</si>
  <si>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</si>
  <si>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</si>
  <si>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</si>
  <si>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</si>
  <si>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</si>
  <si>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</si>
  <si>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</si>
  <si>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</si>
  <si>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</si>
  <si>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</si>
  <si>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</si>
  <si>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</si>
  <si>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</si>
  <si>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</si>
  <si>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</si>
  <si>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</si>
  <si>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</si>
  <si>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</si>
  <si>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</si>
  <si>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</si>
  <si>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</si>
  <si>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</si>
  <si>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</si>
  <si>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</si>
  <si>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</si>
  <si>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</si>
  <si>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</si>
  <si>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</si>
  <si>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</si>
  <si>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</si>
  <si>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</si>
  <si>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</si>
  <si>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</si>
  <si>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</si>
  <si>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</si>
  <si>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</si>
  <si>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</si>
  <si>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</si>
  <si>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</si>
  <si>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</si>
  <si>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</si>
  <si>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</si>
  <si>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</si>
  <si>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</si>
  <si>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</si>
  <si>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</si>
  <si>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</si>
  <si>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</si>
  <si>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</si>
  <si>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</si>
  <si>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</si>
  <si>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</si>
  <si>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</si>
  <si>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</si>
  <si>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</si>
  <si>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</si>
  <si>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</si>
  <si>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</si>
  <si>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</si>
  <si>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</si>
  <si>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</si>
  <si>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</si>
  <si>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</si>
  <si>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</si>
  <si>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</si>
  <si>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</si>
  <si>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</si>
  <si>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</si>
  <si>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</si>
  <si>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</si>
  <si>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</si>
  <si>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</si>
  <si>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</si>
  <si>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</si>
  <si>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</si>
  <si>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</si>
  <si>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</si>
  <si>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</si>
  <si>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</si>
  <si>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</si>
  <si>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</si>
  <si>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</si>
  <si>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</si>
  <si>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</si>
  <si>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</si>
  <si>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</si>
  <si>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</si>
  <si>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</si>
  <si>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</si>
  <si>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</si>
  <si>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</si>
  <si>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</si>
  <si>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</si>
  <si>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</si>
  <si>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</si>
  <si>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</si>
  <si>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</si>
  <si>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</si>
  <si>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</si>
  <si>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</si>
  <si>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</si>
  <si>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</si>
  <si>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</si>
  <si>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</si>
  <si>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</si>
  <si>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</si>
  <si>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</si>
  <si>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</si>
  <si>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</si>
  <si>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</si>
  <si>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</si>
  <si>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</si>
  <si>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</si>
  <si>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</si>
  <si>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</si>
  <si>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</si>
  <si>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</si>
  <si>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</si>
  <si>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</si>
  <si>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</si>
  <si>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</si>
  <si>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</si>
  <si>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</si>
  <si>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</si>
  <si>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</si>
  <si>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</si>
  <si>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</si>
  <si>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</si>
  <si>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</si>
  <si>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</si>
  <si>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</si>
  <si>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</si>
  <si>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</si>
  <si>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</si>
  <si>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</si>
  <si>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</si>
  <si>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</si>
  <si>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</si>
  <si>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</si>
  <si>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</si>
  <si>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</si>
  <si>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</si>
  <si>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</si>
  <si>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</si>
  <si>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</si>
  <si>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</si>
  <si>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</si>
  <si>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</si>
  <si>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</si>
  <si>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</si>
  <si>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</si>
  <si>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</si>
  <si>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</si>
  <si>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</si>
  <si>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</si>
  <si>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</si>
  <si>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</si>
  <si>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</si>
  <si>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</si>
  <si>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</si>
  <si>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</si>
  <si>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</si>
  <si>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</si>
  <si>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</si>
  <si>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</si>
  <si>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</si>
  <si>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</si>
  <si>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</si>
  <si>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</si>
  <si>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</si>
  <si>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</si>
  <si>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</si>
  <si>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</si>
  <si>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</si>
  <si>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</si>
  <si>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</si>
  <si>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</si>
  <si>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</si>
  <si>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</si>
  <si>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</si>
  <si>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</si>
  <si>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</si>
  <si>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</si>
  <si>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</si>
  <si>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</si>
  <si>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</si>
  <si>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</si>
  <si>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</si>
  <si>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</si>
  <si>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</si>
  <si>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</si>
  <si>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</si>
  <si>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</si>
  <si>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</si>
  <si>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</si>
  <si>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</si>
  <si>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</si>
  <si>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</si>
  <si>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</si>
  <si>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</si>
  <si>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</si>
  <si>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</si>
  <si>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</si>
  <si>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</si>
  <si>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</si>
  <si>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</si>
  <si>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</si>
  <si>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</si>
  <si>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</si>
  <si>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</si>
  <si>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</si>
  <si>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</si>
  <si>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</si>
  <si>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</si>
  <si>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</si>
  <si>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</si>
  <si>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</si>
  <si>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</si>
  <si>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</si>
  <si>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</si>
  <si>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</si>
  <si>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</si>
  <si>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</si>
  <si>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</si>
  <si>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</si>
  <si>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</si>
  <si>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</si>
  <si>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</si>
  <si>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</si>
  <si>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</si>
  <si>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</si>
  <si>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</si>
  <si>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</si>
  <si>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</si>
  <si>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</si>
  <si>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</si>
  <si>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</si>
  <si>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</si>
  <si>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</si>
  <si>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</si>
  <si>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</si>
  <si>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</si>
  <si>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</si>
  <si>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</si>
  <si>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</si>
  <si>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</si>
  <si>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</si>
  <si>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</si>
  <si>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</si>
  <si>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</si>
  <si>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</si>
  <si>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</si>
  <si>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</si>
  <si>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</si>
  <si>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</si>
  <si>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</si>
  <si>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</si>
  <si>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</si>
  <si>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</si>
  <si>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</si>
  <si>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</si>
  <si>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</si>
  <si>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</si>
  <si>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</si>
  <si>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</si>
  <si>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</si>
  <si>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</si>
  <si>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</si>
  <si>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</si>
  <si>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</si>
  <si>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</si>
  <si>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</si>
  <si>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</si>
  <si>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</si>
  <si>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</si>
  <si>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</si>
  <si>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</si>
  <si>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</si>
  <si>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</si>
  <si>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</si>
  <si>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</si>
  <si>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</si>
  <si>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</si>
  <si>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</si>
  <si>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</si>
  <si>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</si>
  <si>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</si>
  <si>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</si>
  <si>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</si>
  <si>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</si>
  <si>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</si>
  <si>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</si>
  <si>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</si>
  <si>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</si>
  <si>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</si>
  <si>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</si>
  <si>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</si>
  <si>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</si>
  <si>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</si>
  <si>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</si>
  <si>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</si>
  <si>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</si>
  <si>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</si>
  <si>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</si>
  <si>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</si>
  <si>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</si>
  <si>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</si>
  <si>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</si>
  <si>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</si>
  <si>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</si>
  <si>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</si>
  <si>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</si>
  <si>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</si>
  <si>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</si>
  <si>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</si>
  <si>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</si>
  <si>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</si>
  <si>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</si>
  <si>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</si>
  <si>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</si>
  <si>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</si>
  <si>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</si>
  <si>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</si>
  <si>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</si>
  <si>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</si>
  <si>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</si>
  <si>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</si>
  <si>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</si>
  <si>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</si>
  <si>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</si>
  <si>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</si>
  <si>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</si>
  <si>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</si>
  <si>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</si>
  <si>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</si>
  <si>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</si>
  <si>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</si>
  <si>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</si>
  <si>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</si>
  <si>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</si>
  <si>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</si>
  <si>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</si>
  <si>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</si>
  <si>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</si>
  <si>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</si>
  <si>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</si>
  <si>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</si>
  <si>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</si>
  <si>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</si>
  <si>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</si>
  <si>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</si>
  <si>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</si>
  <si>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</si>
  <si>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</si>
  <si>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</si>
  <si>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</si>
  <si>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</si>
  <si>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</si>
  <si>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</si>
  <si>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</si>
  <si>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</si>
  <si>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</si>
  <si>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</si>
  <si>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</si>
  <si>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</si>
  <si>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</si>
  <si>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</si>
  <si>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</si>
  <si>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</si>
  <si>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</si>
  <si>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</si>
  <si>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</si>
  <si>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</si>
  <si>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</si>
  <si>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</si>
  <si>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</si>
  <si>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</si>
  <si>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</si>
  <si>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</si>
  <si>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</si>
  <si>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</si>
  <si>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</si>
  <si>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</si>
  <si>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</si>
  <si>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</si>
  <si>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</si>
  <si>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</si>
  <si>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</si>
  <si>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</si>
  <si>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</si>
  <si>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</si>
  <si>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</si>
  <si>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</si>
  <si>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</si>
  <si>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</si>
  <si>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</si>
  <si>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</si>
  <si>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</si>
  <si>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</si>
  <si>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</si>
  <si>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</si>
  <si>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</si>
  <si>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</si>
  <si>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</si>
  <si>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</si>
  <si>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</si>
  <si>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</si>
  <si>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</si>
  <si>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</si>
  <si>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</si>
  <si>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</si>
  <si>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</si>
  <si>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</si>
  <si>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</si>
  <si>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</si>
  <si>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</si>
  <si>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</si>
  <si>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</si>
  <si>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</si>
  <si>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</si>
  <si>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</si>
  <si>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</si>
  <si>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</si>
  <si>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</si>
  <si>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</si>
  <si>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</si>
  <si>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</si>
  <si>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</si>
  <si>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</si>
  <si>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</si>
  <si>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</si>
  <si>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</si>
  <si>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</si>
  <si>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</si>
  <si>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</si>
  <si>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</si>
  <si>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</si>
  <si>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</si>
  <si>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</si>
  <si>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</si>
  <si>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</si>
  <si>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</si>
  <si>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</si>
  <si>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</si>
  <si>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</si>
  <si>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</si>
  <si>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</si>
  <si>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</si>
  <si>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</si>
  <si>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</si>
  <si>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</si>
  <si>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</si>
  <si>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</si>
  <si>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</si>
  <si>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</si>
  <si>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</si>
  <si>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</si>
  <si>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</si>
  <si>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</si>
  <si>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</si>
  <si>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</si>
  <si>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</si>
  <si>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</si>
  <si>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</si>
  <si>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</si>
  <si>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</si>
  <si>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</si>
  <si>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</si>
  <si>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</si>
  <si>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</si>
  <si>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</si>
  <si>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</si>
  <si>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</si>
  <si>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</si>
  <si>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</si>
  <si>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</si>
  <si>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</si>
  <si>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</si>
  <si>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</si>
  <si>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</si>
  <si>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</si>
  <si>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</si>
  <si>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</si>
  <si>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</si>
  <si>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</si>
  <si>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</si>
  <si>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</si>
  <si>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</si>
  <si>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</si>
  <si>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</si>
  <si>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</si>
  <si>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</si>
  <si>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</si>
  <si>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</si>
  <si>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</si>
  <si>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</si>
  <si>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</si>
  <si>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</si>
  <si>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</si>
  <si>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</si>
  <si>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</si>
  <si>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</si>
  <si>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</si>
  <si>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</si>
  <si>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</si>
  <si>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</si>
  <si>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</si>
  <si>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</si>
  <si>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</si>
  <si>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</si>
  <si>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</si>
  <si>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</si>
  <si>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</si>
  <si>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</si>
  <si>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</si>
  <si>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</si>
  <si>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</si>
  <si>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</si>
  <si>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</si>
  <si>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</si>
  <si>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</si>
  <si>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</si>
  <si>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</si>
  <si>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</si>
  <si>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</si>
  <si>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</si>
  <si>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</si>
  <si>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</si>
  <si>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</si>
  <si>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</si>
  <si>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</si>
  <si>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</si>
  <si>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</si>
  <si>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</si>
  <si>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</si>
  <si>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</si>
  <si>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</si>
  <si>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</si>
  <si>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</si>
  <si>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</si>
  <si>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</si>
  <si>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</si>
  <si>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</si>
  <si>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</si>
  <si>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</si>
  <si>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</si>
  <si>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</si>
  <si>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</si>
  <si>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</si>
  <si>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</si>
  <si>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</si>
  <si>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</si>
  <si>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</si>
  <si>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</si>
  <si>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</si>
  <si>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</si>
  <si>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</si>
  <si>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</si>
  <si>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</si>
  <si>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</si>
  <si>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</si>
  <si>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</si>
  <si>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</si>
  <si>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</si>
  <si>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</si>
  <si>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</si>
  <si>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</si>
  <si>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</si>
  <si>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</si>
  <si>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</si>
  <si>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</si>
  <si>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</si>
  <si>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</si>
  <si>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</si>
  <si>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</si>
  <si>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</si>
  <si>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</si>
  <si>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</si>
  <si>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</si>
  <si>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</si>
  <si>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</si>
  <si>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</si>
  <si>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</si>
  <si>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</si>
  <si>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</si>
  <si>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</si>
  <si>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</si>
  <si>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</si>
  <si>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</si>
  <si>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</si>
  <si>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</si>
  <si>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</si>
  <si>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</si>
  <si>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</si>
  <si>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</si>
  <si>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</si>
  <si>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</si>
  <si>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</si>
  <si>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</si>
  <si>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</si>
  <si>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</si>
  <si>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</si>
  <si>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</si>
  <si>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</si>
  <si>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</si>
  <si>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</si>
  <si>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</si>
  <si>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</si>
  <si>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</si>
  <si>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</si>
  <si>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</si>
  <si>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</si>
  <si>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</si>
  <si>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</si>
  <si>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</si>
  <si>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</si>
  <si>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</si>
  <si>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</si>
  <si>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</si>
  <si>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</si>
  <si>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</si>
  <si>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</si>
  <si>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</si>
  <si>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</si>
  <si>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</si>
  <si>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</si>
  <si>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</si>
  <si>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</si>
  <si>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</si>
  <si>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</si>
  <si>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</si>
  <si>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</si>
  <si>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</si>
  <si>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</si>
  <si>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</si>
  <si>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</si>
  <si>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</si>
  <si>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</si>
  <si>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</si>
  <si>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</si>
  <si>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</si>
  <si>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</si>
  <si>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</si>
  <si>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</si>
  <si>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</si>
  <si>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</si>
  <si>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</si>
  <si>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</si>
  <si>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</si>
  <si>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</si>
  <si>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</si>
  <si>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</si>
  <si>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</si>
  <si>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</si>
  <si>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</si>
  <si>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</si>
  <si>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</si>
  <si>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</si>
  <si>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</si>
  <si>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</si>
  <si>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</si>
  <si>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</si>
  <si>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</si>
  <si>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</si>
  <si>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</si>
  <si>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</si>
  <si>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</si>
  <si>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</si>
  <si>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</si>
  <si>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</si>
  <si>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</si>
  <si>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</si>
  <si>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</si>
  <si>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</si>
  <si>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</si>
  <si>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</si>
  <si>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</si>
  <si>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</si>
  <si>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</si>
  <si>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</si>
  <si>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</si>
  <si>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</si>
  <si>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</si>
  <si>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</si>
  <si>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</si>
  <si>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</si>
  <si>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</si>
  <si>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</si>
  <si>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</si>
  <si>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</si>
  <si>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</si>
  <si>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</si>
  <si>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</si>
  <si>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</si>
  <si>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</si>
  <si>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</si>
  <si>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</si>
  <si>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</si>
  <si>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</si>
  <si>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</si>
  <si>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</si>
  <si>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</si>
  <si>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</si>
  <si>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</si>
  <si>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</si>
  <si>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</si>
  <si>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</si>
  <si>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</si>
  <si>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</si>
  <si>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</si>
  <si>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</si>
  <si>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</si>
  <si>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</si>
  <si>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</si>
  <si>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</si>
  <si>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</si>
  <si>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</si>
  <si>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</si>
  <si>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</si>
  <si>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</si>
  <si>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</si>
  <si>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</si>
  <si>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</si>
  <si>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</si>
  <si>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</si>
  <si>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</si>
  <si>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</si>
  <si>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</si>
  <si>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</si>
  <si>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</si>
  <si>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</si>
  <si>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</si>
  <si>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</si>
  <si>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</si>
  <si>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</si>
  <si>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</si>
  <si>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</si>
  <si>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</si>
  <si>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</si>
  <si>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</si>
  <si>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</si>
  <si>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</si>
  <si>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</si>
  <si>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</si>
  <si>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</si>
  <si>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</si>
  <si>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</si>
  <si>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</si>
  <si>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</si>
  <si>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</si>
  <si>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</si>
  <si>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</si>
  <si>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</si>
  <si>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</si>
  <si>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</si>
  <si>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</si>
  <si>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</si>
  <si>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</si>
  <si>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</si>
  <si>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</si>
  <si>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</si>
  <si>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</si>
  <si>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</si>
  <si>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</si>
  <si>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</si>
  <si>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</si>
  <si>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</si>
  <si>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</si>
  <si>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</si>
  <si>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</si>
  <si>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</si>
  <si>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</si>
  <si>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</si>
  <si>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</si>
  <si>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</si>
  <si>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</si>
  <si>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</si>
  <si>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</si>
  <si>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</si>
  <si>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</si>
  <si>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</si>
  <si>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</si>
  <si>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</si>
  <si>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</si>
  <si>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</si>
  <si>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</si>
  <si>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</si>
  <si>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</si>
  <si>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</si>
  <si>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</si>
  <si>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</si>
  <si>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</si>
  <si>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</si>
  <si>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</si>
  <si>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</si>
  <si>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</si>
  <si>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</si>
  <si>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</si>
  <si>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</si>
  <si>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</si>
  <si>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</si>
  <si>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</si>
  <si>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</si>
  <si>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</si>
  <si>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</si>
  <si>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</si>
  <si>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</si>
  <si>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</si>
  <si>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</si>
  <si>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</si>
  <si>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</si>
  <si>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</si>
  <si>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</si>
  <si>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</si>
  <si>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</si>
  <si>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</si>
  <si>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</si>
  <si>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</si>
  <si>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</si>
  <si>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</si>
  <si>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</si>
  <si>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</si>
  <si>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</si>
  <si>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</si>
  <si>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</si>
  <si>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</si>
  <si>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</si>
  <si>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</si>
  <si>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</si>
  <si>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</si>
  <si>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</si>
  <si>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</si>
  <si>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</si>
  <si>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</si>
  <si>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</si>
  <si>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</si>
  <si>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</si>
  <si>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</si>
  <si>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</si>
  <si>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</si>
  <si>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</si>
  <si>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</si>
  <si>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</si>
  <si>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</si>
  <si>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</si>
  <si>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</si>
  <si>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</si>
  <si>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</si>
  <si>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</si>
  <si>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</si>
  <si>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</si>
  <si>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</si>
  <si>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</si>
  <si>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</si>
  <si>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</si>
  <si>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</si>
  <si>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</si>
  <si>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</si>
  <si>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</si>
  <si>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</si>
  <si>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</si>
  <si>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</si>
  <si>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</si>
  <si>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</si>
  <si>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</si>
  <si>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</si>
  <si>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</si>
  <si>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</si>
  <si>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</si>
  <si>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</si>
  <si>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</si>
  <si>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</si>
  <si>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</si>
  <si>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</si>
  <si>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</si>
  <si>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</si>
  <si>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</si>
  <si>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</si>
  <si>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</si>
  <si>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</si>
  <si>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</si>
  <si>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</si>
  <si>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</si>
  <si>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</si>
  <si>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</si>
  <si>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</si>
  <si>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</si>
  <si>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</si>
  <si>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</si>
  <si>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</si>
  <si>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</si>
  <si>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</si>
  <si>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</si>
  <si>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</si>
  <si>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</si>
  <si>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</si>
  <si>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</si>
  <si>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</si>
  <si>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</si>
  <si>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</si>
  <si>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</si>
  <si>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</si>
  <si>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</si>
  <si>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</si>
  <si>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</si>
  <si>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</si>
  <si>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</si>
  <si>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</si>
  <si>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</si>
  <si>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</si>
  <si>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</si>
  <si>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</si>
  <si>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</si>
  <si>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</si>
  <si>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</si>
  <si>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</si>
  <si>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</si>
  <si>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</si>
  <si>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</si>
  <si>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</si>
  <si>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</si>
  <si>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</si>
  <si>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</si>
  <si>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</si>
  <si>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</si>
  <si>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</si>
  <si>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</si>
  <si>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</si>
  <si>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</si>
  <si>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</si>
  <si>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</si>
  <si>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</si>
  <si>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</si>
  <si>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</si>
  <si>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</si>
  <si>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</si>
  <si>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</si>
  <si>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</si>
  <si>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</si>
  <si>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</si>
  <si>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</si>
  <si>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</si>
  <si>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</si>
  <si>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</si>
  <si>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</si>
  <si>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</si>
  <si>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</si>
  <si>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</si>
  <si>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</si>
  <si>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</si>
  <si>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</si>
  <si>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</si>
  <si>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</si>
  <si>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</si>
  <si>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</si>
  <si>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</si>
  <si>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</si>
  <si>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</si>
  <si>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</si>
  <si>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</si>
  <si>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</si>
  <si>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</si>
  <si>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</si>
  <si>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</si>
  <si>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</si>
  <si>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</si>
  <si>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</si>
  <si>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</si>
  <si>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</si>
  <si>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</si>
  <si>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</si>
  <si>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</si>
  <si>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</si>
  <si>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</si>
  <si>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</si>
  <si>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</si>
  <si>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</si>
  <si>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</si>
  <si>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</si>
  <si>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</si>
  <si>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</si>
  <si>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</si>
  <si>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</si>
  <si>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</si>
  <si>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</si>
  <si>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</si>
  <si>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</si>
  <si>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</si>
  <si>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</si>
  <si>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</si>
  <si>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</si>
  <si>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</si>
  <si>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</si>
  <si>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</si>
  <si>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</si>
  <si>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</si>
  <si>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</si>
  <si>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</si>
  <si>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</si>
  <si>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</si>
  <si>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</si>
  <si>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</si>
  <si>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</si>
  <si>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</si>
  <si>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</si>
  <si>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</si>
  <si>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</si>
  <si>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</si>
  <si>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</si>
  <si>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</si>
  <si>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</si>
  <si>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</si>
  <si>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</si>
  <si>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</si>
  <si>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</si>
  <si>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</si>
  <si>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</si>
  <si>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</si>
  <si>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</si>
  <si>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</si>
  <si>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</si>
  <si>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</si>
  <si>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</si>
  <si>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</si>
  <si>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</si>
  <si>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</si>
  <si>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</si>
  <si>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</si>
  <si>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</si>
  <si>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</si>
  <si>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</si>
  <si>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</si>
  <si>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</si>
  <si>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</si>
  <si>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</si>
  <si>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</si>
  <si>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</si>
  <si>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</si>
  <si>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</si>
  <si>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</si>
  <si>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</si>
  <si>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</si>
  <si>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</si>
  <si>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</si>
  <si>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</si>
  <si>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</si>
  <si>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</si>
  <si>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</si>
  <si>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</si>
  <si>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</si>
  <si>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</si>
  <si>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</si>
  <si>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</si>
  <si>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</si>
  <si>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</si>
  <si>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</si>
  <si>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</si>
  <si>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</si>
  <si>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</si>
  <si>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</si>
  <si>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</si>
  <si>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</si>
  <si>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</si>
  <si>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</si>
  <si>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</si>
  <si>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</si>
  <si>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</si>
  <si>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</si>
  <si>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</si>
  <si>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</si>
  <si>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</si>
  <si>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</si>
  <si>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</si>
  <si>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</si>
  <si>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</si>
  <si>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</si>
  <si>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</si>
  <si>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</si>
  <si>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</si>
  <si>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</si>
  <si>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</si>
  <si>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</si>
  <si>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</si>
  <si>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</si>
  <si>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</si>
  <si>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</si>
  <si>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</si>
  <si>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</si>
  <si>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</si>
  <si>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</si>
  <si>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</si>
  <si>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</si>
  <si>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</si>
  <si>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</si>
  <si>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</si>
  <si>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</si>
  <si>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</si>
  <si>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</si>
  <si>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</si>
  <si>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</si>
  <si>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</si>
  <si>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</si>
  <si>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</si>
  <si>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</si>
  <si>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</si>
  <si>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</si>
  <si>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</si>
  <si>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</si>
  <si>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</si>
  <si>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</si>
  <si>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</si>
  <si>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</si>
  <si>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</si>
  <si>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</si>
  <si>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</si>
  <si>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</si>
  <si>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</si>
  <si>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</si>
  <si>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</si>
  <si>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</si>
  <si>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</si>
  <si>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</si>
  <si>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</si>
  <si>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</si>
  <si>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</si>
  <si>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</si>
  <si>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</si>
  <si>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</si>
  <si>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</si>
  <si>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</si>
  <si>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</si>
  <si>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</si>
  <si>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</si>
  <si>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</si>
  <si>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</si>
  <si>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</si>
  <si>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</si>
  <si>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</si>
  <si>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</si>
  <si>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</si>
  <si>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</si>
  <si>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</si>
  <si>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</si>
  <si>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</si>
  <si>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</si>
  <si>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</si>
  <si>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</si>
  <si>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</si>
  <si>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</si>
  <si>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</si>
  <si>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</si>
  <si>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</si>
  <si>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</si>
  <si>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</si>
  <si>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</si>
  <si>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</si>
  <si>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</si>
  <si>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</si>
  <si>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</si>
  <si>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</si>
  <si>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</si>
  <si>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</si>
  <si>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</si>
  <si>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</si>
  <si>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</si>
  <si>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</si>
  <si>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</si>
  <si>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</si>
  <si>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</si>
  <si>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</si>
  <si>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</si>
  <si>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</si>
  <si>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</si>
  <si>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</si>
  <si>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</si>
  <si>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</si>
  <si>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</si>
  <si>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</si>
  <si>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</si>
  <si>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</si>
  <si>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</si>
  <si>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</si>
  <si>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</si>
  <si>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</si>
  <si>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</si>
  <si>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</si>
  <si>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</si>
  <si>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</si>
  <si>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</si>
  <si>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</si>
  <si>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</si>
  <si>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</si>
  <si>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</si>
  <si>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</si>
  <si>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</si>
  <si>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</si>
  <si>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</si>
  <si>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</si>
  <si>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</si>
  <si>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</si>
  <si>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</si>
  <si>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</si>
  <si>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</si>
  <si>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</si>
  <si>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</si>
  <si>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</si>
  <si>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</si>
  <si>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</si>
  <si>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</si>
  <si>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</si>
  <si>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</si>
  <si>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</si>
  <si>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</si>
  <si>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</si>
  <si>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</si>
  <si>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</si>
  <si>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</si>
  <si>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</si>
  <si>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</si>
  <si>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</si>
  <si>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</si>
  <si>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</si>
  <si>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</si>
  <si>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</si>
  <si>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</si>
  <si>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</si>
  <si>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</si>
  <si>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</si>
  <si>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</si>
  <si>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</si>
  <si>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</si>
  <si>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</si>
  <si>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</si>
  <si>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</si>
  <si>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</si>
  <si>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</si>
  <si>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</si>
  <si>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</si>
  <si>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</si>
  <si>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</si>
  <si>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</si>
  <si>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</si>
  <si>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</si>
  <si>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</si>
  <si>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</si>
  <si>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</si>
  <si>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</si>
  <si>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</si>
  <si>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</si>
  <si>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</si>
  <si>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</si>
  <si>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</si>
  <si>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</si>
  <si>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</si>
  <si>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</si>
  <si>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</si>
  <si>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</si>
  <si>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</si>
  <si>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</si>
  <si>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</si>
  <si>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</si>
  <si>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</si>
  <si>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</si>
  <si>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</si>
  <si>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</si>
  <si>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</si>
  <si>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</si>
  <si>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</si>
  <si>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</si>
  <si>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</si>
  <si>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</si>
  <si>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</si>
  <si>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</si>
  <si>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</si>
  <si>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</si>
  <si>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</si>
  <si>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</si>
  <si>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</si>
  <si>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</si>
  <si>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</si>
  <si>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</si>
  <si>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</si>
  <si>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</si>
  <si>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</si>
  <si>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</si>
  <si>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</si>
  <si>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</si>
  <si>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</si>
  <si>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</si>
  <si>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</si>
  <si>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</si>
  <si>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</si>
  <si>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</si>
  <si>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</si>
  <si>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</si>
  <si>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</si>
  <si>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</si>
  <si>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</si>
  <si>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</si>
  <si>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</si>
  <si>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</si>
  <si>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</si>
  <si>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</si>
  <si>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</si>
  <si>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</si>
  <si>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</si>
  <si>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</si>
  <si>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</si>
  <si>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</si>
  <si>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</si>
  <si>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</si>
  <si>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</si>
  <si>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</si>
  <si>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</si>
  <si>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</si>
  <si>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</si>
  <si>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</si>
  <si>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</si>
  <si>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</si>
  <si>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</si>
  <si>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</si>
  <si>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</si>
  <si>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</si>
  <si>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</si>
  <si>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</si>
  <si>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</si>
  <si>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</si>
  <si>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</si>
  <si>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</si>
  <si>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</si>
  <si>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</si>
  <si>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</si>
  <si>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</si>
  <si>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</si>
  <si>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</si>
  <si>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</si>
  <si>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</si>
  <si>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</si>
  <si>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</si>
  <si>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</si>
  <si>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</si>
  <si>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</si>
  <si>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</si>
  <si>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</si>
  <si>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</si>
  <si>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</si>
  <si>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</si>
  <si>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</si>
  <si>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</si>
  <si>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</si>
  <si>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</si>
  <si>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</si>
  <si>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</si>
  <si>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</si>
  <si>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</si>
  <si>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</si>
  <si>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</si>
  <si>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</si>
  <si>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</si>
  <si>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</si>
  <si>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</si>
  <si>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</si>
  <si>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</si>
  <si>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</si>
  <si>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</si>
  <si>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</si>
  <si>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</si>
  <si>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</si>
  <si>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</si>
  <si>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</si>
  <si>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</si>
  <si>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</si>
  <si>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</si>
  <si>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</si>
  <si>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</si>
  <si>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</si>
  <si>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</si>
  <si>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</si>
  <si>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</si>
  <si>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</si>
  <si>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</si>
  <si>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</si>
  <si>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</si>
  <si>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</si>
  <si>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</si>
  <si>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</si>
  <si>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</si>
  <si>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</si>
  <si>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</si>
  <si>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</si>
  <si>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</si>
  <si>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</si>
  <si>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</si>
  <si>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</si>
  <si>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</si>
  <si>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</si>
  <si>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</si>
  <si>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</si>
  <si>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</si>
  <si>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</si>
  <si>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</si>
  <si>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</si>
  <si>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</si>
  <si>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</si>
  <si>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</si>
  <si>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</si>
  <si>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</si>
  <si>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</si>
  <si>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</si>
  <si>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</si>
  <si>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</si>
  <si>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</si>
  <si>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</si>
  <si>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</si>
  <si>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</si>
  <si>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</si>
  <si>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</si>
  <si>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</si>
  <si>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</si>
  <si>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</si>
  <si>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</si>
  <si>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</si>
  <si>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</si>
  <si>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</si>
  <si>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</si>
  <si>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</si>
  <si>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</si>
  <si>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</si>
  <si>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</si>
  <si>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</si>
  <si>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</si>
  <si>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</si>
  <si>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</si>
  <si>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</si>
  <si>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</si>
  <si>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</si>
  <si>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</si>
  <si>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</si>
  <si>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</si>
  <si>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</si>
  <si>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</si>
  <si>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</si>
  <si>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</si>
  <si>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</si>
  <si>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</si>
  <si>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</si>
  <si>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</si>
  <si>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</si>
  <si>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</si>
  <si>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</si>
  <si>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</si>
  <si>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</si>
  <si>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</si>
  <si>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</si>
  <si>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</si>
  <si>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</si>
  <si>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</si>
  <si>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</si>
  <si>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</si>
  <si>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</si>
  <si>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</si>
  <si>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</si>
  <si>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</si>
  <si>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</si>
  <si>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</si>
  <si>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</si>
  <si>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</si>
  <si>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</si>
  <si>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</si>
  <si>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</si>
  <si>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</si>
  <si>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</si>
  <si>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</si>
  <si>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</si>
  <si>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</si>
  <si>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</si>
  <si>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</si>
  <si>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</si>
  <si>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</si>
  <si>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</si>
  <si>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</si>
  <si>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</si>
  <si>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</si>
  <si>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</si>
  <si>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</si>
  <si>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</si>
  <si>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</si>
  <si>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</si>
  <si>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</si>
  <si>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</si>
  <si>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</si>
  <si>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</si>
  <si>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</si>
  <si>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</si>
  <si>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</si>
  <si>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</si>
  <si>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</si>
  <si>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</si>
  <si>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</si>
  <si>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</si>
  <si>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</si>
  <si>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</si>
  <si>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</si>
  <si>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</si>
  <si>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</si>
  <si>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</si>
  <si>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</si>
  <si>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</si>
  <si>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</si>
  <si>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</si>
  <si>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</si>
  <si>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</si>
  <si>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</si>
  <si>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</si>
  <si>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</si>
  <si>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</si>
  <si>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</si>
  <si>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</si>
  <si>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</si>
  <si>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</si>
  <si>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</si>
  <si>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</si>
  <si>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</si>
  <si>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</si>
  <si>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</si>
  <si>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</si>
  <si>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</si>
  <si>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</si>
  <si>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</si>
  <si>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</si>
  <si>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</si>
  <si>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</si>
  <si>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</si>
  <si>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</si>
  <si>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</si>
  <si>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</si>
  <si>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</si>
  <si>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</si>
  <si>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</si>
  <si>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</si>
  <si>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</si>
  <si>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</si>
  <si>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</si>
  <si>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</si>
  <si>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</si>
  <si>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</si>
  <si>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</si>
  <si>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</si>
  <si>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</si>
  <si>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</si>
  <si>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</si>
  <si>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</si>
  <si>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</si>
  <si>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</si>
  <si>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</si>
  <si>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</si>
  <si>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</si>
  <si>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</si>
  <si>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</si>
  <si>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</si>
  <si>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</si>
  <si>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</si>
  <si>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</si>
  <si>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</si>
  <si>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</si>
  <si>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</si>
  <si>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</si>
  <si>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</si>
  <si>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</si>
  <si>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</si>
  <si>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</si>
  <si>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</si>
  <si>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</si>
  <si>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</si>
  <si>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</si>
  <si>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</si>
  <si>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</si>
  <si>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</si>
  <si>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</si>
  <si>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</si>
  <si>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</si>
  <si>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</si>
  <si>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</si>
  <si>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</si>
  <si>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</si>
  <si>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</si>
  <si>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</si>
  <si>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</si>
  <si>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</si>
  <si>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</si>
  <si>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</si>
  <si>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</si>
  <si>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</si>
  <si>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</si>
  <si>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</si>
  <si>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</si>
  <si>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</si>
  <si>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</si>
  <si>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</si>
  <si>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</si>
  <si>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</si>
  <si>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</si>
  <si>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</si>
  <si>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</si>
  <si>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</si>
  <si>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</si>
  <si>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</si>
  <si>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</si>
  <si>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</si>
  <si>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</si>
  <si>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</si>
  <si>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</si>
  <si>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</si>
  <si>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</si>
  <si>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</si>
  <si>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</si>
  <si>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</si>
  <si>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</si>
  <si>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</si>
  <si>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</si>
  <si>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</si>
  <si>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</si>
  <si>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</si>
  <si>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</si>
  <si>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</si>
  <si>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</si>
  <si>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</si>
  <si>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</si>
  <si>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</si>
  <si>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</si>
  <si>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</si>
  <si>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</si>
  <si>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</si>
  <si>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</si>
  <si>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</si>
  <si>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</si>
  <si>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</si>
  <si>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</si>
  <si>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</si>
  <si>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</si>
  <si>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</si>
  <si>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</si>
  <si>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</si>
  <si>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</si>
  <si>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</si>
  <si>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</si>
  <si>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</si>
  <si>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</si>
  <si>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</si>
  <si>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</si>
  <si>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</si>
  <si>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</si>
  <si>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</si>
  <si>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</si>
  <si>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</si>
  <si>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</si>
  <si>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</si>
  <si>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</si>
  <si>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</si>
  <si>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</si>
  <si>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</si>
  <si>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</si>
  <si>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</si>
  <si>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</si>
  <si>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</si>
  <si>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</si>
  <si>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</si>
  <si>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</si>
  <si>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</si>
  <si>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</si>
  <si>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</si>
  <si>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</si>
  <si>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</si>
  <si>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</si>
  <si>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</si>
  <si>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</si>
  <si>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</si>
  <si>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</si>
  <si>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</si>
  <si>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</si>
  <si>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</si>
  <si>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</si>
  <si>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</si>
  <si>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</si>
  <si>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</si>
  <si>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</si>
  <si>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</si>
  <si>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</si>
  <si>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</si>
  <si>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</si>
  <si>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</si>
  <si>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</si>
  <si>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</si>
  <si>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</si>
  <si>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</si>
  <si>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</si>
  <si>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</si>
  <si>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</si>
  <si>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</si>
  <si>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</si>
  <si>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</si>
  <si>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</si>
  <si>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</si>
  <si>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</si>
  <si>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</si>
  <si>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</si>
  <si>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</si>
  <si>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</si>
  <si>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</si>
  <si>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</si>
  <si>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</si>
  <si>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</si>
  <si>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</si>
  <si>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</si>
  <si>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</si>
  <si>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</si>
  <si>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</si>
  <si>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</si>
  <si>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</si>
  <si>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</si>
  <si>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</si>
  <si>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</si>
  <si>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</si>
  <si>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</si>
  <si>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</si>
  <si>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</si>
  <si>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</si>
  <si>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</si>
  <si>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</si>
  <si>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</si>
  <si>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</si>
  <si>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</si>
  <si>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</si>
  <si>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</si>
  <si>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</si>
  <si>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</si>
  <si>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</si>
  <si>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</si>
  <si>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</si>
  <si>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</si>
  <si>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</si>
  <si>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</si>
  <si>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</si>
  <si>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</si>
  <si>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</si>
  <si>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</si>
  <si>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</si>
  <si>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</si>
  <si>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</si>
  <si>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</si>
  <si>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</si>
  <si>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</si>
  <si>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</si>
  <si>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</si>
  <si>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</si>
  <si>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</si>
  <si>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</si>
  <si>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</si>
  <si>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</si>
  <si>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</si>
  <si>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</si>
  <si>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</si>
  <si>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</si>
  <si>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</si>
  <si>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</si>
  <si>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</si>
  <si>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</si>
  <si>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</si>
  <si>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</si>
  <si>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</si>
  <si>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</si>
  <si>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</si>
  <si>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</si>
  <si>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</si>
  <si>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</si>
  <si>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</si>
  <si>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</si>
  <si>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</si>
  <si>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</si>
  <si>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</si>
  <si>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</si>
  <si>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</si>
  <si>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</si>
  <si>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</si>
  <si>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</si>
  <si>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</si>
  <si>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</si>
  <si>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</si>
  <si>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</si>
  <si>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</si>
  <si>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</si>
  <si>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</si>
  <si>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</si>
  <si>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</si>
  <si>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</si>
  <si>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</si>
  <si>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</si>
  <si>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</si>
  <si>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</si>
  <si>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</si>
  <si>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</si>
  <si>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</si>
  <si>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</si>
  <si>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</si>
  <si>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</si>
  <si>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</si>
  <si>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</si>
  <si>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</si>
  <si>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</si>
  <si>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</si>
  <si>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</si>
  <si>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</si>
  <si>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</si>
  <si>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</si>
  <si>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</si>
  <si>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</si>
  <si>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</si>
  <si>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</si>
  <si>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</si>
  <si>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</si>
  <si>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</si>
  <si>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</si>
  <si>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</si>
  <si>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</si>
  <si>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</si>
  <si>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</si>
  <si>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</si>
  <si>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</si>
  <si>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</si>
  <si>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</si>
  <si>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</si>
  <si>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</si>
  <si>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</si>
  <si>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</si>
  <si>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</si>
  <si>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</si>
  <si>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</si>
  <si>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</si>
  <si>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</si>
  <si>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</si>
  <si>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</si>
  <si>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</si>
  <si>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</si>
  <si>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</si>
  <si>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</si>
  <si>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</si>
  <si>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</si>
  <si>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</si>
  <si>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</si>
  <si>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</si>
  <si>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</si>
  <si>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</si>
  <si>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</si>
  <si>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</si>
  <si>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</si>
  <si>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</si>
  <si>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</si>
  <si>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</si>
  <si>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</si>
  <si>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</si>
  <si>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</si>
  <si>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</si>
  <si>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</si>
  <si>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</si>
  <si>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</si>
  <si>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</si>
  <si>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</si>
  <si>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</si>
  <si>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</si>
  <si>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</si>
  <si>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</si>
  <si>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</si>
  <si>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</si>
  <si>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</si>
  <si>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</si>
  <si>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</si>
  <si>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</si>
  <si>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</si>
  <si>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</si>
  <si>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</si>
  <si>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</si>
  <si>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</si>
  <si>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</si>
  <si>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</si>
  <si>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</si>
  <si>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</si>
  <si>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</si>
  <si>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</si>
  <si>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</si>
  <si>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</si>
  <si>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</si>
  <si>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</si>
  <si>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</si>
  <si>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</si>
  <si>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</si>
  <si>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</si>
  <si>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</si>
  <si>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</si>
  <si>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</si>
  <si>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</si>
  <si>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</si>
  <si>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</si>
  <si>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</si>
  <si>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</si>
  <si>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</si>
  <si>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</si>
  <si>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</si>
  <si>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</si>
  <si>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</si>
  <si>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</si>
  <si>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</si>
  <si>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</si>
  <si>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</si>
  <si>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</si>
  <si>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</si>
  <si>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</si>
  <si>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</si>
  <si>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</si>
  <si>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</si>
  <si>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</si>
  <si>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</si>
  <si>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</si>
  <si>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</si>
  <si>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</si>
  <si>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</si>
  <si>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</si>
  <si>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</si>
  <si>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</si>
  <si>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</si>
  <si>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</si>
  <si>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</si>
  <si>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</si>
  <si>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</si>
  <si>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</si>
  <si>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</si>
  <si>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</si>
  <si>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</si>
  <si>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</si>
  <si>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</si>
  <si>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</si>
  <si>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</si>
  <si>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</si>
  <si>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</si>
  <si>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</si>
  <si>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</si>
  <si>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</si>
  <si>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</si>
  <si>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</si>
  <si>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</si>
  <si>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</si>
  <si>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</si>
  <si>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</si>
  <si>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</si>
  <si>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</si>
  <si>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</si>
  <si>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</si>
  <si>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</si>
  <si>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</si>
  <si>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</si>
  <si>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</si>
  <si>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</si>
  <si>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</si>
  <si>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</si>
  <si>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</si>
  <si>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</si>
  <si>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</si>
  <si>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</si>
  <si>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</si>
  <si>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</si>
  <si>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</si>
  <si>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</si>
  <si>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</si>
  <si>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</si>
  <si>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</si>
  <si>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</si>
  <si>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</si>
  <si>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</si>
  <si>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</si>
  <si>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</si>
  <si>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</si>
  <si>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</si>
  <si>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</si>
  <si>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</si>
  <si>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</si>
  <si>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</si>
  <si>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</si>
  <si>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</si>
  <si>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</si>
  <si>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</si>
  <si>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</si>
  <si>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</si>
  <si>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</si>
  <si>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</si>
  <si>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</si>
  <si>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</si>
  <si>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</si>
  <si>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</si>
  <si>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</si>
  <si>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</si>
  <si>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</si>
  <si>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</si>
  <si>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</si>
  <si>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</si>
  <si>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</si>
  <si>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</si>
  <si>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</si>
  <si>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</si>
  <si>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</si>
  <si>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</si>
  <si>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</si>
  <si>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</si>
  <si>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</si>
  <si>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</si>
  <si>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</si>
  <si>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</si>
  <si>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</si>
  <si>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</si>
  <si>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</si>
  <si>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</si>
  <si>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</si>
  <si>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</si>
  <si>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</si>
  <si>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</si>
  <si>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</si>
  <si>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</si>
  <si>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</si>
  <si>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</si>
  <si>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</si>
  <si>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</si>
  <si>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</si>
  <si>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</si>
  <si>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</si>
  <si>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</si>
  <si>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</si>
  <si>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</si>
  <si>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</si>
  <si>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</si>
  <si>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</si>
  <si>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</si>
  <si>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</si>
  <si>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</si>
  <si>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</si>
  <si>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</si>
  <si>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</si>
  <si>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</si>
  <si>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</si>
  <si>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</si>
  <si>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</si>
  <si>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</si>
  <si>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</si>
  <si>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</si>
  <si>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</si>
  <si>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</si>
  <si>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</si>
  <si>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</si>
  <si>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</si>
  <si>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</si>
  <si>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</si>
  <si>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</si>
  <si>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</si>
  <si>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</si>
  <si>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</si>
  <si>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</si>
  <si>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</si>
  <si>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</si>
  <si>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</si>
  <si>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</si>
  <si>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</si>
  <si>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</si>
  <si>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</si>
  <si>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</si>
  <si>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</si>
  <si>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</si>
  <si>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</si>
  <si>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</si>
  <si>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</si>
  <si>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</si>
  <si>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</si>
  <si>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</si>
  <si>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</si>
  <si>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</si>
  <si>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</si>
  <si>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</si>
  <si>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</si>
  <si>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</si>
  <si>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</si>
  <si>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</si>
  <si>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</si>
  <si>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</si>
  <si>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</si>
  <si>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</si>
  <si>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</si>
  <si>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</si>
  <si>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</si>
  <si>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</si>
  <si>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</si>
  <si>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</si>
  <si>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</si>
  <si>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</si>
  <si>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</si>
  <si>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</si>
  <si>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</si>
  <si>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</si>
  <si>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</si>
  <si>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</si>
  <si>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</si>
  <si>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</si>
  <si>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</si>
  <si>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</si>
  <si>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</si>
  <si>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</si>
  <si>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</si>
  <si>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</si>
  <si>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</si>
  <si>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</si>
  <si>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</si>
  <si>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</si>
  <si>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</si>
  <si>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</si>
  <si>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</si>
  <si>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</si>
  <si>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</si>
  <si>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</si>
  <si>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</si>
  <si>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</si>
  <si>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</si>
  <si>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</si>
  <si>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</si>
  <si>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</si>
  <si>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</si>
  <si>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</si>
  <si>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</si>
  <si>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</si>
  <si>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</si>
  <si>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</si>
  <si>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</si>
  <si>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</si>
  <si>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</si>
  <si>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</si>
  <si>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</si>
  <si>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</si>
  <si>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</si>
  <si>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</si>
  <si>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</si>
  <si>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</si>
  <si>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</si>
  <si>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</si>
  <si>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</si>
  <si>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</si>
  <si>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</si>
  <si>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</si>
  <si>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</si>
  <si>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</si>
  <si>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</si>
  <si>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</si>
  <si>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</si>
  <si>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</si>
  <si>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</si>
  <si>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</si>
  <si>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</si>
  <si>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</si>
  <si>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</si>
  <si>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</si>
  <si>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</si>
  <si>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</si>
  <si>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</si>
  <si>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</si>
  <si>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</si>
  <si>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</si>
  <si>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</si>
  <si>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</si>
  <si>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</si>
  <si>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</si>
  <si>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</si>
  <si>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</si>
  <si>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</si>
  <si>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</si>
  <si>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</si>
  <si>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</si>
  <si>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</si>
  <si>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</si>
  <si>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</si>
  <si>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</si>
  <si>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</si>
  <si>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</si>
  <si>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</si>
  <si>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</si>
  <si>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</si>
  <si>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</si>
  <si>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</si>
  <si>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</si>
  <si>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</si>
  <si>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</si>
  <si>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</si>
  <si>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</si>
  <si>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</si>
  <si>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</si>
  <si>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</si>
  <si>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</si>
  <si>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</si>
  <si>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</si>
  <si>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</si>
  <si>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</si>
  <si>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</si>
  <si>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</si>
  <si>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</si>
  <si>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</si>
  <si>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</si>
  <si>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</si>
  <si>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</si>
  <si>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</si>
  <si>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</si>
  <si>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</si>
  <si>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</si>
  <si>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</si>
  <si>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</si>
  <si>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</si>
  <si>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</si>
  <si>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</si>
  <si>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</si>
  <si>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</si>
  <si>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</si>
  <si>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</si>
  <si>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</si>
  <si>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</si>
  <si>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</si>
  <si>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</si>
  <si>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</si>
  <si>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</si>
  <si>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</si>
  <si>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</si>
  <si>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</si>
  <si>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</si>
  <si>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</si>
  <si>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</si>
  <si>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</si>
  <si>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</si>
  <si>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</si>
  <si>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</si>
  <si>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</si>
  <si>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</si>
  <si>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</si>
  <si>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</si>
  <si>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</si>
  <si>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</si>
  <si>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</si>
  <si>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</si>
  <si>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</si>
  <si>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</si>
  <si>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</si>
  <si>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</si>
  <si>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</si>
  <si>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</si>
  <si>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</si>
  <si>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</si>
  <si>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</si>
  <si>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</si>
  <si>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</si>
  <si>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</si>
  <si>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</si>
  <si>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</si>
  <si>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</si>
  <si>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</si>
  <si>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</si>
  <si>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</si>
  <si>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</si>
  <si>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</si>
  <si>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</si>
  <si>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</si>
  <si>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</si>
  <si>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</si>
  <si>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</si>
  <si>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</si>
  <si>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</si>
  <si>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</si>
  <si>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</si>
  <si>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</si>
  <si>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</si>
  <si>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</si>
  <si>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</si>
  <si>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</si>
  <si>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</si>
  <si>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</si>
  <si>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</si>
  <si>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</si>
  <si>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</si>
  <si>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</si>
  <si>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</si>
  <si>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</si>
  <si>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</si>
  <si>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</si>
  <si>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</si>
  <si>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</si>
  <si>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</si>
  <si>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</si>
  <si>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</si>
  <si>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</si>
  <si>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</si>
  <si>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</si>
  <si>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</si>
  <si>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</si>
  <si>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</si>
  <si>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</si>
  <si>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</si>
  <si>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</si>
  <si>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</si>
  <si>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</si>
  <si>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</si>
  <si>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</si>
  <si>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</si>
  <si>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</si>
  <si>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</si>
  <si>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</si>
  <si>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</si>
  <si>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</si>
  <si>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</si>
  <si>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</si>
  <si>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</si>
  <si>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</si>
  <si>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</si>
  <si>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</si>
  <si>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</si>
  <si>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</si>
  <si>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</si>
  <si>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</si>
  <si>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</si>
  <si>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</si>
  <si>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</si>
  <si>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</si>
  <si>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</si>
  <si>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</si>
  <si>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</si>
  <si>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</si>
  <si>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</si>
  <si>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</si>
  <si>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</si>
  <si>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</si>
  <si>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</si>
  <si>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</si>
  <si>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</si>
  <si>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</si>
  <si>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</si>
  <si>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</si>
  <si>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</si>
  <si>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</si>
  <si>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</si>
  <si>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</si>
  <si>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</si>
  <si>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</si>
  <si>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</si>
  <si>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</si>
  <si>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</si>
  <si>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</si>
  <si>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</si>
  <si>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</si>
  <si>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</si>
  <si>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</si>
  <si>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</si>
  <si>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</si>
  <si>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</si>
  <si>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</si>
  <si>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</si>
  <si>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</si>
  <si>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</si>
  <si>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</si>
  <si>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</si>
  <si>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</si>
  <si>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</si>
  <si>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</si>
  <si>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</si>
  <si>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</si>
  <si>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</si>
  <si>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</si>
  <si>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</si>
  <si>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</si>
  <si>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</si>
  <si>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</si>
  <si>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</si>
  <si>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</si>
  <si>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</si>
  <si>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</si>
  <si>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</si>
  <si>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</si>
  <si>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</si>
  <si>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</si>
  <si>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</si>
  <si>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</si>
  <si>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</si>
  <si>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</si>
  <si>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</si>
  <si>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</si>
  <si>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</si>
  <si>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</si>
  <si>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</si>
  <si>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</si>
  <si>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</si>
  <si>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</si>
  <si>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</si>
  <si>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</si>
  <si>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</si>
  <si>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</si>
  <si>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</si>
  <si>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</si>
  <si>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</si>
  <si>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</si>
  <si>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</si>
  <si>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</si>
  <si>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</si>
  <si>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</si>
  <si>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</si>
  <si>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</si>
  <si>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</si>
  <si>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</si>
  <si>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</si>
  <si>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</si>
  <si>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</si>
  <si>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</si>
  <si>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</si>
  <si>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</si>
  <si>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</si>
  <si>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</si>
  <si>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</si>
  <si>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</si>
  <si>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</si>
  <si>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</si>
  <si>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</si>
  <si>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</si>
  <si>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</si>
  <si>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</si>
  <si>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</si>
  <si>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</si>
  <si>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</si>
  <si>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</si>
  <si>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</si>
  <si>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</si>
  <si>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</si>
  <si>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</si>
  <si>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</si>
  <si>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</si>
  <si>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</si>
  <si>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</si>
  <si>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</si>
  <si>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</si>
  <si>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</si>
  <si>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</si>
  <si>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</si>
  <si>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</si>
  <si>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</si>
  <si>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</si>
  <si>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</si>
  <si>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</si>
  <si>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</si>
  <si>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</si>
  <si>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</si>
  <si>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</si>
  <si>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</si>
  <si>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</si>
  <si>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</si>
  <si>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</si>
  <si>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</si>
  <si>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</si>
  <si>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</si>
  <si>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</si>
  <si>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</si>
  <si>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</si>
  <si>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</si>
  <si>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</si>
  <si>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</si>
  <si>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</si>
  <si>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</si>
  <si>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</si>
  <si>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</si>
  <si>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</si>
  <si>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</si>
  <si>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</si>
  <si>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</si>
  <si>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</si>
  <si>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</si>
  <si>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</si>
  <si>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</si>
  <si>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</si>
  <si>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</si>
  <si>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</si>
  <si>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</si>
  <si>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</si>
  <si>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</si>
  <si>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</si>
  <si>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</si>
  <si>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</si>
  <si>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</si>
  <si>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</si>
  <si>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</si>
  <si>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</si>
  <si>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</si>
  <si>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</si>
  <si>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</si>
  <si>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</si>
  <si>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</si>
  <si>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</si>
  <si>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</si>
  <si>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</si>
  <si>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</si>
  <si>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</si>
  <si>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</si>
  <si>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</si>
  <si>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</si>
  <si>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</si>
  <si>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</si>
  <si>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</si>
  <si>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</si>
  <si>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</si>
  <si>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</si>
  <si>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</si>
  <si>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</si>
  <si>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</si>
  <si>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</si>
  <si>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</si>
  <si>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</si>
  <si>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</si>
  <si>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</si>
  <si>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</si>
  <si>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</si>
  <si>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</si>
  <si>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</si>
  <si>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</si>
  <si>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</si>
  <si>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</si>
  <si>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</si>
  <si>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</si>
  <si>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</si>
  <si>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</si>
  <si>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</si>
  <si>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</si>
  <si>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</si>
  <si>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</si>
  <si>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</si>
  <si>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</si>
  <si>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</si>
  <si>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</si>
  <si>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</si>
  <si>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</si>
  <si>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</si>
  <si>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</si>
  <si>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</si>
  <si>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</si>
  <si>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</si>
  <si>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</si>
  <si>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</si>
  <si>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</si>
  <si>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</si>
  <si>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</si>
  <si>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</si>
  <si>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</si>
  <si>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</si>
  <si>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</si>
  <si>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</si>
  <si>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</si>
  <si>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</si>
  <si>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</si>
  <si>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</si>
  <si>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</si>
  <si>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</si>
  <si>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</si>
  <si>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</si>
  <si>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</si>
  <si>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</si>
  <si>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</si>
  <si>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</si>
  <si>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</si>
  <si>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</si>
  <si>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</si>
  <si>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</si>
  <si>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</si>
  <si>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</si>
  <si>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</si>
  <si>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</si>
  <si>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</si>
  <si>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</si>
  <si>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</si>
  <si>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</si>
  <si>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</si>
  <si>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</si>
  <si>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</si>
  <si>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</si>
  <si>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</si>
  <si>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</si>
  <si>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</si>
  <si>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</si>
  <si>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</si>
  <si>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</si>
  <si>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</si>
  <si>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</si>
  <si>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</si>
  <si>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</si>
  <si>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</si>
  <si>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</si>
  <si>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</si>
  <si>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</si>
  <si>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</si>
  <si>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</si>
  <si>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</si>
  <si>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</si>
  <si>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</si>
  <si>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</si>
  <si>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</si>
  <si>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</si>
  <si>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</si>
  <si>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</si>
  <si>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</si>
  <si>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</si>
  <si>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</si>
  <si>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</si>
  <si>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</si>
  <si>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</si>
  <si>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</si>
  <si>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</si>
  <si>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</si>
  <si>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</si>
  <si>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</si>
  <si>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</si>
  <si>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</si>
  <si>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</si>
  <si>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</si>
  <si>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</si>
  <si>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</si>
  <si>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</si>
  <si>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</si>
  <si>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</si>
  <si>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</si>
  <si>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</si>
  <si>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</si>
  <si>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</si>
  <si>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</si>
  <si>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</si>
  <si>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</si>
  <si>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</si>
  <si>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</si>
  <si>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</si>
  <si>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</si>
  <si>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</si>
  <si>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</si>
  <si>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</si>
  <si>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</si>
  <si>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</si>
  <si>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</si>
  <si>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</si>
  <si>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</si>
  <si>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</si>
  <si>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</si>
  <si>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</si>
  <si>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</si>
  <si>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</si>
  <si>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</si>
  <si>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</si>
  <si>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</si>
  <si>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</si>
  <si>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</si>
  <si>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</si>
  <si>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</si>
  <si>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</si>
  <si>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</si>
  <si>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</si>
  <si>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</si>
  <si>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</si>
  <si>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</si>
  <si>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</si>
  <si>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</si>
  <si>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</si>
  <si>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</si>
  <si>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</si>
  <si>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</si>
  <si>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</si>
  <si>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</si>
  <si>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</si>
  <si>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</si>
  <si>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</si>
  <si>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</si>
  <si>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</si>
  <si>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</si>
  <si>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</si>
  <si>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</si>
  <si>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</si>
  <si>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</si>
  <si>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</si>
  <si>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</si>
  <si>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</si>
  <si>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</si>
  <si>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</si>
  <si>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</si>
  <si>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</si>
  <si>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</si>
  <si>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</si>
  <si>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</si>
  <si>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</si>
  <si>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</si>
  <si>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</si>
  <si>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</si>
  <si>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</si>
  <si>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</si>
  <si>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</si>
  <si>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</si>
  <si>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</si>
  <si>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</si>
  <si>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</si>
  <si>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</si>
  <si>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</si>
  <si>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</si>
  <si>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</si>
  <si>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</si>
  <si>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</si>
  <si>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</si>
  <si>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</si>
  <si>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</si>
  <si>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</si>
  <si>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</si>
  <si>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</si>
  <si>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</si>
  <si>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</si>
  <si>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</si>
  <si>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</si>
  <si>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</si>
  <si>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</si>
  <si>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</si>
  <si>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</si>
  <si>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</si>
  <si>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</si>
  <si>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</si>
  <si>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</si>
  <si>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</si>
  <si>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</si>
  <si>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</si>
  <si>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</si>
  <si>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</si>
  <si>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</si>
  <si>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</si>
  <si>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</si>
  <si>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</si>
  <si>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</si>
  <si>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</si>
  <si>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</si>
  <si>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</si>
  <si>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</si>
  <si>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</si>
  <si>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</si>
  <si>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</si>
  <si>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</si>
  <si>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</si>
  <si>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</si>
  <si>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</si>
  <si>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</si>
  <si>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</si>
  <si>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</si>
  <si>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</si>
  <si>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</si>
  <si>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</si>
  <si>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</si>
  <si>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</si>
  <si>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</si>
  <si>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</si>
  <si>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</si>
  <si>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</si>
  <si>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</si>
  <si>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</si>
  <si>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</si>
  <si>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</si>
  <si>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</si>
  <si>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</si>
  <si>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</si>
  <si>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</si>
  <si>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</si>
  <si>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</si>
  <si>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</si>
  <si>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</si>
  <si>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</si>
  <si>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</si>
  <si>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</si>
  <si>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</si>
  <si>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</si>
  <si>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</si>
  <si>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</si>
  <si>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</si>
  <si>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</si>
  <si>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</si>
  <si>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</si>
  <si>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</si>
  <si>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</si>
  <si>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</si>
  <si>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</si>
  <si>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</si>
  <si>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</si>
  <si>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</si>
  <si>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</si>
  <si>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</si>
  <si>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</si>
  <si>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</si>
  <si>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</si>
  <si>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</si>
  <si>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</si>
  <si>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</si>
  <si>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</si>
  <si>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</si>
  <si>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</si>
  <si>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</si>
  <si>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</si>
  <si>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</si>
  <si>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</si>
  <si>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</si>
  <si>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</si>
  <si>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</si>
  <si>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</si>
  <si>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</si>
  <si>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</si>
  <si>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</si>
  <si>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</si>
  <si>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</si>
  <si>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</si>
  <si>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</si>
  <si>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</si>
  <si>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</si>
  <si>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</si>
  <si>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</si>
  <si>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</si>
  <si>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</si>
  <si>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</si>
  <si>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</si>
  <si>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</si>
  <si>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</si>
  <si>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</si>
  <si>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</si>
  <si>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</si>
  <si>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</si>
  <si>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</si>
  <si>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</si>
  <si>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</si>
  <si>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</si>
  <si>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</si>
  <si>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</si>
  <si>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</si>
  <si>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</si>
  <si>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</si>
  <si>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</si>
  <si>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</si>
  <si>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</si>
  <si>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</si>
  <si>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</si>
  <si>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</si>
  <si>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</si>
  <si>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</si>
  <si>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</si>
  <si>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</si>
  <si>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</si>
  <si>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</si>
  <si>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</si>
  <si>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</si>
  <si>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</si>
  <si>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</si>
  <si>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</si>
  <si>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</si>
  <si>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</si>
  <si>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</si>
  <si>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</si>
  <si>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</si>
  <si>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</si>
  <si>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</si>
  <si>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</si>
  <si>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</si>
  <si>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</si>
  <si>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</si>
  <si>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</si>
  <si>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</si>
  <si>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</si>
  <si>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</si>
  <si>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</si>
  <si>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</si>
  <si>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</si>
  <si>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</si>
  <si>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</si>
  <si>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</si>
  <si>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</si>
  <si>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</si>
  <si>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</si>
  <si>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</si>
  <si>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</si>
  <si>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</si>
  <si>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</si>
  <si>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</si>
  <si>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</si>
  <si>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</si>
  <si>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</si>
  <si>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</si>
  <si>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</si>
  <si>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</si>
  <si>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</si>
  <si>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</si>
  <si>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</si>
  <si>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</si>
  <si>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</si>
  <si>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</si>
  <si>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</si>
  <si>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</si>
  <si>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</si>
  <si>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</si>
  <si>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</si>
  <si>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</si>
  <si>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</si>
  <si>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</si>
  <si>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</si>
  <si>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</si>
  <si>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</si>
  <si>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</si>
  <si>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</si>
  <si>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</si>
  <si>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</si>
  <si>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</si>
  <si>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</si>
  <si>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</si>
  <si>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</si>
  <si>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</si>
  <si>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</si>
  <si>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</si>
  <si>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</si>
  <si>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</si>
  <si>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</si>
  <si>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</si>
  <si>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</si>
  <si>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</si>
  <si>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</si>
  <si>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</si>
  <si>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</si>
  <si>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</si>
  <si>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</si>
  <si>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</si>
  <si>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</si>
  <si>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</si>
  <si>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</si>
  <si>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</si>
  <si>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</si>
  <si>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</si>
  <si>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</si>
  <si>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</si>
  <si>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</si>
  <si>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</si>
  <si>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</si>
  <si>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</si>
  <si>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</si>
  <si>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</si>
  <si>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</si>
  <si>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</si>
  <si>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</si>
  <si>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</si>
  <si>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</si>
  <si>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</si>
  <si>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</si>
  <si>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</si>
  <si>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</si>
  <si>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</si>
  <si>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</si>
  <si>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</si>
  <si>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</si>
  <si>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</si>
  <si>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</si>
  <si>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</si>
  <si>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</si>
  <si>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</si>
  <si>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</si>
  <si>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</si>
  <si>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</si>
  <si>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</si>
  <si>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</si>
  <si>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</si>
  <si>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</si>
  <si>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</si>
  <si>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</si>
  <si>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</si>
  <si>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</si>
  <si>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</si>
  <si>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</si>
  <si>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</si>
  <si>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</si>
  <si>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</si>
  <si>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</si>
  <si>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</si>
  <si>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</si>
  <si>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</si>
  <si>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</si>
  <si>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</si>
  <si>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</si>
  <si>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</si>
  <si>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</si>
  <si>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</si>
  <si>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</si>
  <si>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</si>
  <si>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</si>
  <si>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</si>
  <si>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</si>
  <si>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</si>
  <si>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</si>
  <si>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</si>
  <si>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</si>
  <si>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</si>
  <si>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</si>
  <si>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</si>
  <si>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</si>
  <si>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</si>
  <si>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</si>
  <si>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</si>
  <si>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</si>
  <si>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</si>
  <si>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</si>
  <si>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</si>
  <si>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</si>
  <si>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</si>
  <si>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</si>
  <si>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</si>
  <si>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</si>
  <si>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</si>
  <si>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</si>
  <si>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</si>
  <si>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</si>
  <si>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</si>
  <si>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</si>
  <si>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</si>
  <si>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</si>
  <si>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</si>
  <si>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</si>
  <si>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</si>
  <si>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</si>
  <si>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</si>
  <si>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</si>
  <si>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</si>
  <si>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</si>
  <si>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</si>
  <si>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</si>
  <si>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</si>
  <si>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</si>
  <si>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</si>
  <si>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</si>
  <si>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</si>
  <si>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</si>
  <si>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</si>
  <si>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</si>
  <si>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</si>
  <si>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</si>
  <si>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</si>
  <si>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</si>
  <si>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</si>
  <si>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</si>
  <si>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</si>
  <si>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</si>
  <si>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</si>
  <si>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</si>
  <si>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</si>
  <si>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</si>
  <si>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</si>
  <si>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</si>
  <si>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</si>
  <si>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</si>
  <si>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</si>
  <si>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</si>
  <si>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</si>
  <si>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</si>
  <si>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</si>
  <si>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</si>
  <si>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</si>
  <si>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</si>
  <si>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</si>
  <si>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</si>
  <si>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</si>
  <si>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</si>
  <si>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</si>
  <si>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</si>
  <si>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</si>
  <si>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</si>
  <si>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</si>
  <si>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</si>
  <si>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</si>
  <si>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</si>
  <si>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</si>
  <si>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</si>
  <si>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</si>
  <si>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</si>
  <si>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</si>
  <si>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</si>
  <si>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</si>
  <si>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</si>
  <si>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</si>
  <si>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</si>
  <si>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</si>
  <si>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</si>
  <si>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</si>
  <si>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</si>
  <si>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</si>
  <si>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</si>
  <si>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</si>
  <si>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</si>
  <si>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</si>
  <si>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</si>
  <si>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</si>
  <si>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</si>
  <si>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</si>
  <si>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</si>
  <si>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</si>
  <si>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</si>
  <si>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</si>
  <si>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</si>
  <si>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</si>
  <si>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</si>
  <si>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</si>
  <si>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</si>
  <si>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</si>
  <si>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</si>
  <si>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</si>
  <si>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</si>
  <si>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</si>
  <si>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</si>
  <si>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</si>
  <si>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</si>
  <si>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</si>
  <si>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</si>
  <si>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</si>
  <si>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</si>
  <si>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</si>
  <si>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</si>
  <si>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</si>
  <si>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</si>
  <si>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</si>
  <si>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</si>
  <si>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</si>
  <si>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</si>
  <si>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</si>
  <si>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</si>
  <si>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</si>
  <si>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</si>
  <si>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</si>
  <si>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</si>
  <si>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</si>
  <si>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</si>
  <si>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</si>
  <si>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</si>
  <si>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</si>
  <si>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</si>
  <si>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</si>
  <si>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</si>
  <si>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</si>
  <si>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</si>
  <si>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</si>
  <si>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</si>
  <si>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</si>
  <si>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</si>
  <si>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</si>
  <si>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</si>
  <si>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</si>
  <si>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</si>
  <si>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</si>
  <si>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</si>
  <si>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</si>
  <si>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</si>
  <si>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</si>
  <si>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</si>
  <si>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</si>
  <si>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</si>
  <si>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</si>
  <si>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</si>
  <si>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</si>
  <si>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</si>
  <si>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</si>
  <si>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</si>
  <si>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</si>
  <si>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</si>
  <si>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</si>
  <si>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</si>
  <si>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</si>
  <si>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</si>
  <si>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</si>
  <si>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</si>
  <si>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</si>
  <si>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</si>
  <si>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</si>
  <si>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</si>
  <si>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</si>
  <si>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</si>
  <si>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</si>
  <si>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</si>
  <si>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</si>
  <si>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</si>
  <si>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</si>
  <si>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</si>
  <si>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</si>
  <si>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</si>
  <si>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</si>
  <si>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</si>
  <si>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</si>
  <si>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</si>
  <si>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</si>
  <si>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</si>
  <si>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</si>
  <si>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</si>
  <si>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</si>
  <si>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</si>
  <si>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</si>
  <si>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</si>
  <si>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</si>
  <si>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</si>
  <si>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</si>
  <si>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</si>
  <si>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</si>
  <si>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</si>
  <si>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</si>
  <si>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</si>
  <si>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</si>
  <si>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</si>
  <si>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</si>
  <si>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</si>
  <si>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</si>
  <si>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</si>
  <si>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</si>
  <si>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</si>
  <si>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</si>
  <si>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</si>
  <si>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</si>
  <si>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</si>
  <si>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</si>
  <si>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</si>
  <si>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</si>
  <si>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</si>
  <si>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</si>
  <si>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</si>
  <si>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</si>
  <si>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</si>
  <si>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</si>
  <si>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</si>
  <si>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</si>
  <si>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</si>
  <si>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</si>
  <si>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</si>
  <si>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</si>
  <si>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</si>
  <si>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</si>
  <si>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</si>
  <si>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</si>
  <si>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</si>
  <si>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</si>
  <si>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</si>
  <si>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</si>
  <si>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</si>
  <si>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</si>
  <si>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</si>
  <si>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</si>
  <si>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</si>
  <si>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</si>
  <si>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</si>
  <si>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</si>
  <si>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</si>
  <si>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</si>
  <si>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</si>
  <si>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</si>
  <si>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</si>
  <si>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</si>
  <si>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</si>
  <si>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</si>
  <si>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</si>
  <si>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</si>
  <si>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</si>
  <si>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</si>
  <si>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</si>
  <si>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</si>
  <si>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</si>
  <si>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</si>
  <si>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</si>
  <si>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</si>
  <si>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</si>
  <si>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</si>
  <si>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</si>
  <si>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</si>
  <si>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</si>
  <si>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</si>
  <si>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</si>
  <si>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</si>
  <si>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</si>
  <si>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</si>
  <si>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</si>
  <si>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</si>
  <si>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</si>
  <si>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</si>
  <si>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</si>
  <si>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</si>
  <si>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</si>
  <si>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</si>
  <si>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</si>
  <si>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</si>
  <si>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</si>
  <si>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</si>
  <si>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</si>
  <si>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</si>
  <si>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</si>
  <si>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</si>
  <si>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</si>
  <si>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</si>
  <si>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</si>
  <si>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</si>
  <si>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</si>
  <si>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</si>
  <si>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</si>
  <si>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</si>
  <si>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</si>
  <si>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</si>
  <si>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</si>
  <si>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</si>
  <si>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</si>
  <si>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</si>
  <si>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</si>
  <si>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</si>
  <si>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</si>
  <si>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</si>
  <si>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</si>
  <si>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</si>
  <si>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</si>
  <si>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</si>
  <si>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</si>
  <si>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</si>
  <si>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</si>
  <si>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</si>
  <si>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</si>
  <si>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</si>
  <si>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</si>
  <si>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</si>
  <si>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</si>
  <si>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</si>
  <si>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</si>
  <si>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</si>
  <si>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</si>
  <si>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</si>
  <si>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</si>
  <si>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</si>
  <si>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</si>
  <si>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</si>
  <si>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</si>
  <si>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</si>
  <si>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</si>
  <si>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</si>
  <si>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</si>
  <si>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</si>
  <si>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</si>
  <si>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</si>
  <si>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</si>
  <si>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</si>
  <si>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</si>
  <si>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</si>
  <si>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</si>
  <si>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</si>
  <si>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</si>
  <si>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</si>
  <si>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</si>
  <si>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</si>
  <si>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</si>
  <si>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</si>
  <si>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</si>
  <si>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</si>
  <si>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</si>
  <si>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</si>
  <si>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</si>
  <si>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</si>
  <si>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</si>
  <si>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</si>
  <si>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</si>
  <si>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</si>
  <si>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</si>
  <si>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</si>
  <si>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</si>
  <si>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</si>
  <si>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</si>
  <si>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</si>
  <si>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</si>
  <si>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</si>
  <si>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</si>
  <si>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</si>
  <si>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</si>
  <si>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</si>
  <si>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</si>
  <si>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</si>
  <si>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</si>
  <si>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</si>
  <si>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</si>
  <si>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</si>
  <si>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</si>
  <si>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</si>
  <si>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</si>
  <si>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</si>
  <si>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</si>
  <si>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</si>
  <si>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</si>
  <si>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</si>
  <si>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</si>
  <si>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</si>
  <si>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</si>
  <si>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</si>
  <si>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</si>
  <si>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</si>
  <si>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</si>
  <si>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</si>
  <si>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</si>
  <si>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</si>
  <si>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</si>
  <si>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</si>
  <si>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</si>
  <si>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</si>
  <si>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</si>
  <si>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</si>
  <si>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</si>
  <si>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</si>
  <si>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</si>
  <si>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</si>
  <si>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</si>
  <si>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</si>
  <si>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</si>
  <si>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</si>
  <si>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</si>
  <si>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</si>
  <si>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</si>
  <si>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</si>
  <si>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</si>
  <si>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</si>
  <si>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</si>
  <si>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</si>
  <si>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</si>
  <si>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</si>
  <si>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</si>
  <si>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</si>
  <si>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</si>
  <si>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</si>
  <si>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</si>
  <si>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</si>
  <si>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</si>
  <si>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</si>
  <si>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</si>
  <si>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</si>
  <si>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</si>
  <si>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</si>
  <si>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</si>
  <si>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</si>
  <si>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</si>
  <si>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</si>
  <si>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</si>
  <si>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</si>
  <si>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</si>
  <si>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</si>
  <si>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</si>
  <si>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</si>
  <si>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</si>
  <si>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</si>
  <si>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</si>
  <si>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</si>
  <si>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</si>
  <si>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</si>
  <si>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</si>
  <si>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</si>
  <si>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</si>
  <si>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</si>
  <si>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</si>
  <si>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</si>
  <si>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</si>
  <si>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</si>
  <si>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</si>
  <si>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</si>
  <si>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</si>
  <si>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</si>
  <si>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</si>
  <si>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</si>
  <si>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</si>
  <si>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</si>
  <si>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</si>
  <si>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</si>
  <si>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</si>
  <si>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</si>
  <si>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</si>
  <si>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</si>
  <si>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</si>
  <si>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</si>
  <si>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</si>
  <si>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</si>
  <si>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</si>
  <si>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</si>
  <si>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</si>
  <si>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</si>
  <si>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</si>
  <si>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</si>
  <si>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</si>
  <si>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</si>
  <si>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</si>
  <si>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</si>
  <si>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</si>
  <si>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</si>
  <si>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</si>
  <si>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</si>
  <si>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</si>
  <si>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</si>
  <si>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</si>
  <si>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</si>
  <si>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</si>
  <si>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</si>
  <si>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</si>
  <si>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</si>
  <si>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</si>
  <si>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</si>
  <si>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</si>
  <si>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</si>
  <si>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</si>
  <si>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</si>
  <si>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</si>
  <si>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</si>
  <si>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</si>
  <si>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</si>
  <si>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</si>
  <si>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</si>
  <si>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</si>
  <si>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</si>
  <si>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</si>
  <si>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</si>
  <si>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</si>
  <si>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</si>
  <si>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</si>
  <si>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</si>
  <si>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</si>
  <si>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</si>
  <si>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</si>
  <si>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</si>
  <si>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</si>
  <si>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</si>
  <si>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</si>
  <si>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</si>
  <si>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</si>
  <si>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</si>
  <si>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</si>
  <si>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</si>
  <si>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</si>
  <si>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</si>
  <si>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</si>
  <si>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</si>
  <si>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</si>
  <si>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</si>
  <si>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</si>
  <si>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</si>
  <si>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</si>
  <si>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</si>
  <si>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</si>
  <si>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</si>
  <si>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</si>
  <si>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</si>
  <si>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</si>
  <si>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</si>
  <si>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</si>
  <si>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</si>
  <si>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</si>
  <si>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</si>
  <si>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</si>
  <si>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</si>
  <si>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</si>
  <si>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</si>
  <si>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</si>
  <si>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</si>
  <si>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</si>
  <si>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</si>
  <si>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</si>
  <si>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</si>
  <si>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</si>
  <si>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</si>
  <si>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</si>
  <si>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</si>
  <si>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</si>
  <si>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</si>
  <si>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</si>
  <si>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</si>
  <si>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</si>
  <si>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</si>
  <si>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</si>
  <si>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</si>
  <si>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</si>
  <si>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</si>
  <si>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</si>
  <si>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</si>
  <si>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</si>
  <si>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</si>
  <si>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</si>
  <si>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</si>
  <si>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</si>
  <si>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</si>
  <si>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</si>
  <si>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</si>
  <si>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</si>
  <si>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</si>
  <si>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</si>
  <si>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</si>
  <si>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</si>
  <si>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</si>
  <si>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</si>
  <si>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</si>
  <si>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</si>
  <si>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</si>
  <si>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</si>
  <si>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</si>
  <si>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</si>
  <si>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</si>
  <si>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</si>
  <si>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</si>
  <si>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</si>
  <si>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</si>
  <si>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</si>
  <si>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</si>
  <si>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</si>
  <si>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</si>
  <si>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</si>
  <si>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</si>
  <si>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</si>
  <si>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</si>
  <si>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</si>
  <si>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</si>
  <si>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</si>
  <si>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</si>
  <si>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</si>
  <si>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</si>
  <si>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</si>
  <si>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</si>
  <si>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</si>
  <si>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</si>
  <si>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</si>
  <si>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</si>
  <si>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</si>
  <si>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</si>
  <si>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</si>
  <si>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</si>
  <si>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</si>
  <si>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</si>
  <si>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</si>
  <si>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</si>
  <si>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</si>
  <si>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</si>
  <si>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</si>
  <si>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</si>
  <si>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</si>
  <si>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</si>
  <si>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</si>
  <si>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</si>
  <si>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</si>
  <si>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</si>
  <si>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</si>
  <si>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</si>
  <si>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</si>
  <si>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</si>
  <si>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</si>
  <si>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</si>
  <si>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</si>
  <si>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</si>
  <si>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</si>
  <si>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</si>
  <si>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</si>
  <si>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</si>
  <si>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</si>
  <si>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</si>
  <si>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</si>
  <si>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</si>
  <si>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</si>
  <si>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</si>
  <si>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</si>
  <si>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</si>
  <si>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</si>
  <si>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</si>
  <si>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</si>
  <si>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</si>
  <si>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</si>
  <si>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</si>
  <si>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</si>
  <si>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</si>
  <si>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</si>
  <si>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</si>
  <si>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</si>
  <si>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</si>
  <si>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</si>
  <si>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</si>
  <si>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</si>
  <si>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</si>
  <si>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</si>
  <si>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</si>
  <si>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</si>
  <si>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</si>
  <si>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</si>
  <si>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</si>
  <si>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</si>
  <si>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</si>
  <si>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</si>
  <si>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</si>
  <si>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</si>
  <si>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</si>
  <si>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</si>
  <si>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</si>
  <si>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</si>
  <si>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</si>
  <si>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</si>
  <si>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</si>
  <si>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</si>
  <si>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</si>
  <si>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</si>
  <si>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</si>
  <si>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</si>
  <si>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</si>
  <si>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</si>
  <si>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</si>
  <si>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</si>
  <si>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</si>
  <si>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</si>
  <si>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</si>
  <si>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</si>
  <si>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</si>
  <si>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</si>
  <si>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</si>
  <si>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</si>
  <si>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</si>
  <si>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</si>
  <si>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</si>
  <si>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</si>
  <si>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</si>
  <si>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</si>
  <si>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</si>
  <si>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</si>
  <si>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</si>
  <si>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</si>
  <si>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</si>
  <si>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</si>
  <si>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</si>
  <si>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</si>
  <si>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</si>
  <si>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</si>
  <si>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</si>
  <si>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</si>
  <si>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</si>
  <si>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</si>
  <si>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</si>
  <si>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</si>
  <si>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</si>
  <si>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</si>
  <si>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</si>
  <si>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</si>
  <si>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</si>
  <si>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</si>
  <si>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</si>
  <si>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</si>
  <si>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</si>
  <si>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</si>
  <si>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</si>
  <si>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</si>
  <si>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</si>
  <si>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</si>
  <si>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</si>
  <si>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</si>
  <si>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</si>
  <si>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</si>
  <si>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</si>
  <si>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</si>
  <si>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</si>
  <si>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</si>
  <si>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</si>
  <si>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</si>
  <si>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</si>
  <si>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</si>
  <si>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</si>
  <si>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</si>
  <si>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</si>
  <si>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</si>
  <si>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</si>
  <si>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</si>
  <si>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</si>
  <si>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</si>
  <si>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</si>
  <si>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</si>
  <si>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</si>
  <si>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</si>
  <si>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</si>
  <si>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</si>
  <si>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</si>
  <si>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</si>
  <si>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</si>
  <si>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</si>
  <si>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</si>
  <si>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</si>
  <si>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</si>
  <si>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</si>
  <si>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</si>
  <si>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</si>
  <si>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</si>
  <si>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</si>
  <si>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</si>
  <si>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</si>
  <si>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</si>
  <si>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</si>
  <si>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</si>
  <si>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</si>
  <si>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</si>
  <si>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</si>
  <si>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</si>
  <si>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</si>
  <si>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</si>
  <si>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</si>
  <si>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</si>
  <si>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</si>
  <si>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</si>
  <si>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</si>
  <si>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</si>
  <si>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</si>
  <si>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</si>
  <si>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</si>
  <si>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</si>
  <si>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</si>
  <si>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</si>
  <si>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</si>
  <si>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</si>
  <si>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</si>
  <si>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</si>
  <si>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</si>
  <si>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</si>
  <si>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</si>
  <si>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</si>
  <si>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</si>
  <si>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</si>
  <si>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</si>
  <si>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</si>
  <si>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</si>
  <si>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</si>
  <si>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</si>
  <si>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</si>
  <si>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</si>
  <si>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</si>
  <si>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</si>
  <si>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</si>
  <si>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</si>
  <si>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</si>
  <si>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</si>
  <si>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</si>
  <si>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</si>
  <si>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</si>
  <si>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</si>
  <si>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</si>
  <si>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</si>
  <si>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</si>
  <si>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</si>
  <si>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</si>
  <si>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</si>
  <si>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</si>
  <si>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</si>
  <si>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</si>
  <si>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</si>
  <si>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</si>
  <si>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</si>
  <si>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</si>
  <si>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</si>
  <si>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</si>
  <si>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</si>
  <si>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</si>
  <si>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</si>
  <si>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</si>
  <si>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</si>
  <si>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</si>
  <si>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</si>
  <si>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</si>
  <si>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</si>
  <si>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</si>
  <si>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</si>
  <si>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</si>
  <si>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</si>
  <si>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</si>
  <si>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</si>
  <si>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</si>
  <si>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</si>
  <si>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</si>
  <si>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</si>
  <si>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</si>
  <si>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</si>
  <si>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</si>
  <si>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</si>
  <si>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</si>
  <si>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</si>
  <si>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</si>
  <si>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</si>
  <si>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</si>
  <si>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</si>
  <si>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</si>
  <si>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</si>
  <si>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</si>
  <si>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</si>
  <si>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</si>
  <si>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</si>
  <si>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</si>
  <si>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</si>
  <si>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</si>
  <si>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</si>
  <si>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</si>
  <si>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</si>
  <si>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</si>
  <si>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</si>
  <si>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</si>
  <si>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</si>
  <si>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</si>
  <si>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</si>
  <si>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</si>
  <si>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</si>
  <si>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</si>
  <si>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</si>
  <si>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</si>
  <si>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</si>
  <si>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</si>
  <si>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</si>
  <si>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</si>
  <si>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</si>
  <si>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</si>
  <si>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</si>
  <si>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</si>
  <si>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</si>
  <si>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</si>
  <si>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</si>
  <si>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</si>
  <si>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</si>
  <si>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</si>
  <si>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</si>
  <si>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</si>
  <si>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</si>
  <si>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</si>
  <si>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</si>
  <si>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</si>
  <si>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</si>
  <si>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</si>
  <si>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</si>
  <si>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</si>
  <si>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</si>
  <si>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</si>
  <si>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</si>
  <si>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</si>
  <si>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</si>
  <si>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</si>
  <si>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</si>
  <si>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</si>
  <si>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</si>
  <si>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</si>
  <si>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</si>
  <si>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</si>
  <si>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</si>
  <si>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</si>
  <si>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</si>
  <si>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</si>
  <si>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</si>
  <si>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</si>
  <si>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</si>
  <si>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</si>
  <si>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</si>
  <si>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</si>
  <si>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</si>
  <si>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</si>
  <si>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</si>
  <si>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</si>
  <si>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</si>
  <si>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</si>
  <si>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</si>
  <si>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</si>
  <si>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</si>
  <si>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</si>
  <si>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</si>
  <si>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</si>
  <si>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</si>
  <si>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</si>
  <si>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</si>
  <si>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</si>
  <si>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</si>
  <si>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</si>
  <si>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</si>
  <si>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</si>
  <si>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</si>
  <si>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</si>
  <si>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</si>
  <si>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</si>
  <si>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</si>
  <si>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</si>
  <si>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</si>
  <si>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</si>
  <si>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</si>
  <si>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</si>
  <si>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</si>
  <si>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</si>
  <si>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</si>
  <si>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</si>
  <si>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</si>
  <si>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</si>
  <si>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</si>
  <si>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</si>
  <si>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</si>
  <si>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</si>
  <si>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</si>
  <si>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</si>
  <si>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</si>
  <si>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</si>
  <si>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</si>
  <si>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</si>
  <si>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</si>
  <si>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</si>
  <si>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</si>
  <si>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</si>
  <si>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</si>
  <si>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</si>
  <si>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</si>
  <si>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</si>
  <si>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</si>
  <si>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</si>
  <si>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</si>
  <si>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</si>
  <si>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</si>
  <si>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</si>
  <si>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</si>
  <si>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</si>
  <si>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</si>
  <si>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</si>
  <si>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</si>
  <si>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</si>
  <si>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</si>
  <si>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</si>
  <si>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</si>
  <si>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</si>
  <si>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</si>
  <si>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</si>
  <si>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</si>
  <si>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</si>
  <si>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</si>
  <si>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</si>
  <si>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</si>
  <si>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</si>
  <si>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</si>
  <si>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</si>
  <si>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</si>
  <si>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</si>
  <si>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</si>
  <si>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</si>
  <si>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</si>
  <si>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</si>
  <si>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</si>
  <si>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</si>
  <si>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</si>
  <si>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</si>
  <si>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</si>
  <si>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</si>
  <si>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</si>
  <si>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</si>
  <si>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</si>
  <si>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</si>
  <si>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</si>
  <si>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</si>
  <si>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</si>
  <si>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</si>
  <si>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</si>
  <si>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</si>
  <si>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</si>
  <si>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</si>
  <si>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</si>
  <si>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</si>
  <si>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</si>
  <si>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</si>
  <si>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</si>
  <si>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</si>
  <si>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</si>
  <si>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</si>
  <si>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</si>
  <si>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</si>
  <si>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</si>
  <si>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</si>
  <si>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</si>
  <si>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</si>
  <si>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</si>
  <si>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</si>
  <si>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</si>
  <si>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</si>
  <si>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</si>
  <si>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</si>
  <si>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</si>
  <si>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</si>
  <si>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</si>
  <si>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</si>
  <si>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</si>
  <si>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</si>
  <si>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</si>
  <si>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</si>
  <si>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</si>
  <si>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</si>
  <si>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</si>
  <si>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</si>
  <si>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</si>
  <si>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</si>
  <si>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</si>
  <si>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</si>
  <si>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</si>
  <si>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</si>
  <si>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</si>
  <si>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</si>
  <si>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</si>
  <si>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</si>
  <si>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</si>
  <si>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</si>
  <si>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</si>
  <si>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</si>
  <si>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</si>
  <si>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</si>
  <si>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</si>
  <si>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</si>
  <si>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</si>
  <si>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</si>
  <si>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</si>
  <si>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</si>
  <si>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</si>
  <si>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</si>
  <si>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</si>
  <si>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</si>
  <si>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</si>
  <si>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</si>
  <si>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</si>
  <si>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</si>
  <si>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</si>
  <si>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</si>
  <si>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</si>
  <si>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</si>
  <si>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</si>
  <si>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</si>
  <si>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</si>
  <si>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</si>
  <si>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</si>
  <si>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</si>
  <si>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</si>
  <si>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</si>
  <si>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</si>
  <si>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</si>
  <si>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</si>
  <si>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</si>
  <si>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</si>
  <si>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</si>
  <si>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</si>
  <si>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</si>
  <si>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</si>
  <si>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</si>
  <si>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</si>
  <si>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</si>
  <si>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</si>
  <si>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</si>
  <si>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</si>
  <si>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</si>
  <si>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</si>
  <si>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</si>
  <si>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</si>
  <si>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</si>
  <si>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</si>
  <si>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</si>
  <si>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</si>
  <si>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</si>
  <si>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</si>
  <si>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</si>
  <si>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</si>
  <si>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</si>
  <si>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</si>
  <si>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</si>
  <si>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</si>
  <si>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</si>
  <si>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</si>
  <si>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</si>
  <si>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</si>
  <si>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</si>
  <si>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</si>
  <si>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</si>
  <si>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</si>
  <si>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</si>
  <si>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</si>
  <si>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</si>
  <si>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</si>
  <si>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</si>
  <si>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</si>
  <si>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</si>
  <si>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</si>
  <si>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</si>
  <si>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</si>
  <si>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</si>
  <si>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</si>
  <si>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</si>
  <si>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</si>
  <si>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</si>
  <si>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</si>
  <si>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</si>
  <si>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</si>
  <si>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</si>
  <si>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</si>
  <si>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</si>
  <si>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</si>
  <si>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</si>
  <si>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</si>
  <si>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</si>
  <si>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</si>
  <si>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</si>
  <si>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</si>
  <si>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</si>
  <si>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</si>
  <si>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</si>
  <si>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</si>
  <si>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</si>
  <si>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</si>
  <si>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</si>
  <si>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</si>
  <si>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</si>
  <si>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</si>
  <si>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</si>
  <si>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</si>
  <si>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</si>
  <si>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</si>
  <si>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</si>
  <si>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</si>
  <si>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</si>
  <si>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</si>
  <si>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</si>
  <si>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</si>
  <si>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</si>
  <si>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</si>
  <si>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</si>
  <si>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</si>
  <si>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</si>
  <si>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</si>
  <si>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</si>
  <si>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</si>
  <si>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</si>
  <si>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</si>
  <si>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</si>
  <si>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</si>
  <si>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</si>
  <si>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</si>
  <si>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</si>
  <si>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</si>
  <si>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</si>
  <si>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</si>
  <si>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</si>
  <si>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</si>
  <si>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</si>
  <si>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</si>
  <si>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</si>
  <si>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</si>
  <si>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</si>
  <si>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</si>
  <si>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</si>
  <si>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</si>
  <si>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</si>
  <si>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</si>
  <si>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</si>
  <si>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</si>
  <si>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</si>
  <si>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</si>
  <si>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</si>
  <si>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</si>
  <si>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</si>
  <si>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</si>
  <si>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</si>
  <si>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</si>
  <si>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</si>
  <si>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</si>
  <si>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</si>
  <si>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</si>
  <si>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</si>
  <si>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</si>
  <si>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</si>
  <si>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</si>
  <si>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</si>
  <si>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</si>
  <si>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</si>
  <si>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</si>
  <si>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</si>
  <si>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</si>
  <si>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</si>
  <si>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</si>
  <si>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</si>
  <si>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</si>
  <si>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</si>
  <si>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</si>
  <si>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</si>
  <si>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</si>
  <si>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</si>
  <si>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</si>
  <si>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</si>
  <si>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</si>
  <si>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</si>
  <si>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</si>
  <si>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</si>
  <si>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</si>
  <si>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</si>
  <si>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</si>
  <si>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</si>
  <si>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</si>
  <si>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</si>
  <si>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</si>
  <si>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</si>
  <si>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</si>
  <si>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</si>
  <si>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</si>
  <si>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</si>
  <si>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</si>
  <si>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</si>
  <si>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</si>
  <si>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</si>
  <si>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</si>
  <si>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</si>
  <si>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</si>
  <si>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</si>
  <si>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</si>
  <si>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</si>
  <si>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</si>
  <si>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</si>
  <si>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</si>
  <si>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</si>
  <si>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</si>
  <si>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</si>
  <si>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</si>
  <si>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</si>
  <si>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</si>
  <si>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</si>
  <si>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</si>
  <si>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</si>
  <si>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</si>
  <si>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</si>
  <si>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</si>
  <si>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</si>
  <si>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</si>
  <si>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</si>
  <si>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</si>
  <si>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</si>
  <si>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</si>
  <si>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</si>
  <si>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</si>
  <si>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</si>
  <si>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</si>
  <si>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</si>
  <si>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</si>
  <si>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</si>
  <si>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</si>
  <si>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</si>
  <si>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</si>
  <si>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</si>
  <si>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</si>
  <si>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</si>
  <si>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</si>
  <si>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</si>
  <si>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</si>
  <si>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</si>
  <si>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</si>
  <si>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</si>
  <si>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</si>
  <si>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</si>
  <si>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</si>
  <si>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</si>
  <si>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</si>
  <si>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</si>
  <si>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</si>
  <si>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</si>
  <si>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</si>
  <si>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</si>
  <si>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</si>
  <si>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</si>
  <si>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</si>
  <si>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</si>
  <si>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</si>
  <si>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</si>
  <si>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</si>
  <si>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</si>
  <si>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</si>
  <si>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</si>
  <si>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</si>
  <si>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</si>
  <si>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</si>
  <si>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</si>
  <si>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</si>
  <si>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</si>
  <si>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</si>
  <si>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</si>
  <si>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</si>
  <si>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</si>
  <si>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</si>
  <si>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</si>
  <si>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</si>
  <si>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</si>
  <si>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</si>
  <si>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</si>
  <si>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</si>
  <si>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</si>
  <si>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</si>
  <si>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</si>
  <si>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</si>
  <si>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</si>
  <si>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</si>
  <si>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</si>
  <si>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</si>
  <si>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</si>
  <si>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</si>
  <si>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</si>
  <si>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</si>
  <si>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</si>
  <si>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</si>
  <si>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</si>
  <si>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</si>
  <si>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</si>
  <si>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</si>
  <si>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</si>
  <si>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</si>
  <si>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</si>
  <si>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</si>
  <si>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</si>
  <si>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</si>
  <si>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</si>
  <si>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</si>
  <si>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</si>
  <si>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</si>
  <si>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</si>
  <si>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</si>
  <si>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</si>
  <si>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</si>
  <si>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</si>
  <si>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</si>
  <si>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</si>
  <si>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</si>
  <si>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</si>
  <si>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</si>
  <si>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</si>
  <si>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</si>
  <si>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</si>
  <si>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</si>
  <si>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</si>
  <si>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</si>
  <si>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</si>
  <si>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</si>
  <si>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</si>
  <si>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</si>
  <si>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</si>
  <si>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</si>
  <si>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</si>
  <si>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</si>
  <si>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</si>
  <si>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</si>
  <si>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</si>
  <si>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</si>
  <si>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</si>
  <si>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</si>
  <si>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</si>
  <si>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</si>
  <si>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</si>
  <si>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</si>
  <si>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</si>
  <si>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</si>
  <si>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</si>
  <si>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</si>
  <si>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</si>
  <si>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</si>
  <si>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</si>
  <si>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</si>
  <si>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</si>
  <si>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</si>
  <si>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</si>
  <si>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</si>
  <si>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</si>
  <si>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</si>
  <si>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</si>
  <si>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</si>
  <si>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</si>
  <si>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</si>
  <si>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</si>
  <si>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</si>
  <si>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</si>
  <si>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</si>
  <si>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</si>
  <si>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</si>
  <si>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</si>
  <si>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</si>
  <si>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</si>
  <si>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</si>
  <si>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</si>
  <si>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</si>
  <si>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</si>
  <si>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</si>
  <si>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</si>
  <si>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</si>
  <si>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</si>
  <si>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</si>
  <si>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</si>
  <si>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</si>
  <si>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</si>
  <si>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</si>
  <si>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</si>
  <si>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</si>
  <si>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</si>
  <si>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</si>
  <si>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</si>
  <si>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</si>
  <si>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</si>
  <si>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</si>
  <si>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</si>
  <si>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</si>
  <si>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</si>
  <si>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</si>
  <si>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</si>
  <si>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</si>
  <si>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</si>
  <si>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</si>
  <si>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</si>
  <si>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</si>
  <si>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</si>
  <si>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</si>
  <si>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</si>
  <si>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</si>
  <si>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</si>
  <si>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</si>
  <si>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</si>
  <si>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</si>
  <si>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</si>
  <si>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</si>
  <si>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</si>
  <si>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</si>
  <si>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</si>
  <si>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</si>
  <si>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</si>
  <si>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</si>
  <si>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</si>
  <si>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</si>
  <si>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</si>
  <si>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</si>
  <si>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</si>
  <si>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</si>
  <si>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</si>
  <si>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</si>
  <si>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</si>
  <si>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</si>
  <si>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</si>
  <si>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</si>
  <si>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</si>
  <si>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</si>
  <si>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</si>
  <si>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</si>
  <si>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</si>
  <si>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</si>
  <si>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</si>
  <si>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</si>
  <si>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</si>
  <si>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</si>
  <si>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</si>
  <si>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</si>
  <si>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</si>
  <si>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</si>
  <si>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</si>
  <si>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</si>
  <si>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</si>
  <si>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</si>
  <si>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</si>
  <si>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</si>
  <si>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</si>
  <si>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</si>
  <si>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</si>
  <si>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</si>
  <si>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</si>
  <si>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</si>
  <si>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</si>
  <si>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</si>
  <si>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</si>
  <si>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</si>
  <si>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</si>
  <si>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</si>
  <si>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</si>
  <si>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</si>
  <si>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</si>
  <si>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</si>
  <si>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</si>
  <si>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</si>
  <si>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</si>
  <si>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</si>
  <si>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</si>
  <si>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</si>
  <si>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</si>
  <si>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</si>
  <si>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</si>
  <si>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</si>
  <si>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</si>
  <si>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</si>
  <si>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</si>
  <si>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</si>
  <si>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</si>
  <si>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</si>
  <si>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</si>
  <si>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</si>
  <si>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</si>
  <si>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</si>
  <si>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</si>
  <si>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</si>
  <si>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</si>
  <si>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</si>
  <si>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</si>
  <si>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</si>
  <si>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</si>
  <si>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</si>
  <si>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</si>
  <si>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</si>
  <si>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</si>
  <si>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</si>
  <si>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</si>
  <si>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</si>
  <si>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</si>
  <si>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</si>
  <si>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</si>
  <si>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</si>
  <si>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</si>
  <si>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</si>
  <si>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</si>
  <si>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</si>
  <si>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</si>
  <si>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</si>
  <si>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</si>
  <si>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</si>
  <si>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</si>
  <si>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</si>
  <si>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</si>
  <si>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</si>
  <si>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</si>
  <si>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</si>
  <si>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</si>
  <si>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</si>
  <si>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</si>
  <si>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</si>
  <si>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</si>
  <si>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</si>
  <si>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</si>
  <si>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</si>
  <si>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</si>
  <si>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</si>
  <si>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</si>
  <si>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</si>
  <si>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</si>
  <si>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</si>
  <si>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</si>
  <si>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</si>
  <si>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</si>
  <si>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</si>
  <si>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</si>
  <si>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</si>
  <si>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</si>
  <si>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</si>
  <si>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</si>
  <si>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</si>
  <si>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</si>
  <si>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</si>
  <si>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</si>
  <si>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</si>
  <si>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</si>
  <si>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</si>
  <si>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</si>
  <si>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</si>
  <si>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</si>
  <si>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</si>
  <si>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</si>
  <si>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</si>
  <si>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</si>
  <si>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</si>
  <si>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</si>
  <si>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</si>
  <si>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</si>
  <si>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</si>
  <si>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</si>
  <si>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</si>
  <si>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</si>
  <si>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</si>
  <si>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</si>
  <si>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</si>
  <si>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</si>
  <si>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</si>
  <si>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</si>
  <si>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</si>
  <si>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</si>
  <si>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</si>
  <si>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</si>
  <si>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</si>
  <si>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</si>
  <si>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</si>
  <si>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</si>
  <si>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</si>
  <si>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</si>
  <si>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</si>
  <si>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</si>
  <si>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</si>
  <si>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</si>
  <si>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</si>
  <si>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</si>
  <si>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</si>
  <si>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</si>
  <si>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</si>
  <si>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</si>
  <si>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</si>
  <si>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</si>
  <si>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</si>
  <si>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</si>
  <si>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</si>
  <si>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</si>
  <si>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</si>
  <si>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</si>
  <si>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</si>
  <si>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</si>
  <si>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</si>
  <si>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</si>
  <si>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</si>
  <si>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</si>
  <si>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</si>
  <si>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</si>
  <si>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</si>
  <si>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</si>
  <si>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</si>
  <si>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</si>
  <si>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</si>
  <si>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</si>
  <si>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</si>
  <si>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</si>
  <si>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</si>
  <si>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</si>
  <si>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</si>
  <si>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</si>
  <si>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</si>
  <si>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</si>
  <si>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</si>
  <si>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</si>
  <si>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</si>
  <si>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</si>
  <si>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</si>
  <si>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</si>
  <si>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</si>
  <si>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</si>
  <si>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</si>
  <si>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</si>
  <si>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</si>
  <si>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</si>
  <si>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</si>
  <si>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</si>
  <si>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</si>
  <si>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</si>
  <si>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</si>
  <si>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</si>
  <si>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</si>
  <si>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</si>
  <si>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</si>
  <si>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</si>
  <si>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</si>
  <si>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</si>
  <si>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</si>
  <si>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</si>
  <si>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</si>
  <si>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</si>
  <si>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</si>
  <si>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</si>
  <si>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</si>
  <si>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</si>
  <si>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</si>
  <si>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</si>
  <si>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</si>
  <si>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</si>
  <si>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</si>
  <si>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</si>
  <si>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</si>
  <si>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</si>
  <si>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</si>
  <si>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</si>
  <si>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</si>
  <si>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</si>
  <si>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</si>
  <si>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</si>
  <si>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</si>
  <si>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</si>
  <si>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</si>
  <si>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</si>
  <si>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</si>
  <si>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</si>
  <si>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</si>
  <si>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</si>
  <si>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</si>
  <si>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</si>
  <si>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</si>
  <si>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</si>
  <si>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</si>
  <si>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</si>
  <si>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</si>
  <si>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</si>
  <si>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</si>
  <si>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</si>
  <si>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</si>
  <si>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</si>
  <si>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</si>
  <si>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</si>
  <si>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</si>
  <si>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</si>
  <si>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</si>
  <si>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</si>
  <si>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</si>
  <si>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</si>
  <si>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</si>
  <si>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</si>
  <si>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</si>
  <si>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</si>
  <si>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</si>
  <si>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</si>
  <si>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</si>
  <si>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</si>
  <si>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</si>
  <si>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</si>
  <si>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</si>
  <si>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</si>
  <si>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</si>
  <si>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</si>
  <si>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</si>
  <si>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</si>
  <si>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</si>
  <si>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</si>
  <si>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</si>
  <si>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</si>
  <si>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</si>
  <si>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</si>
  <si>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</si>
  <si>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</si>
  <si>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</si>
  <si>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</si>
  <si>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</si>
  <si>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</si>
  <si>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</si>
  <si>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</si>
  <si>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</si>
  <si>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</si>
  <si>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</si>
  <si>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</si>
  <si>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</si>
  <si>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</si>
  <si>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</si>
  <si>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</si>
  <si>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</si>
  <si>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</si>
  <si>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</si>
  <si>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</si>
  <si>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</si>
  <si>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</si>
  <si>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</si>
  <si>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</si>
  <si>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</si>
  <si>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</si>
  <si>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</si>
  <si>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</si>
  <si>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</si>
  <si>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</si>
  <si>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</si>
  <si>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</si>
  <si>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</si>
  <si>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</si>
  <si>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</si>
  <si>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</si>
  <si>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</si>
  <si>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</si>
  <si>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</si>
  <si>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</si>
  <si>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</si>
  <si>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</si>
  <si>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</si>
  <si>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</si>
  <si>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</si>
  <si>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</si>
  <si>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</si>
  <si>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</si>
  <si>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</si>
  <si>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</si>
  <si>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</si>
  <si>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</si>
  <si>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</si>
  <si>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</si>
  <si>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</si>
  <si>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</si>
  <si>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</si>
  <si>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</si>
  <si>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</si>
  <si>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</si>
  <si>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</si>
  <si>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</si>
  <si>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</si>
  <si>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</si>
  <si>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</si>
  <si>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</si>
  <si>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</si>
  <si>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</si>
  <si>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</si>
  <si>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</si>
  <si>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</si>
  <si>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</si>
  <si>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</si>
  <si>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</si>
  <si>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</si>
  <si>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</si>
  <si>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</si>
  <si>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</si>
  <si>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</si>
  <si>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</si>
  <si>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</si>
  <si>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</si>
  <si>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</si>
  <si>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</si>
  <si>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</si>
  <si>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</si>
  <si>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</si>
  <si>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</si>
  <si>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</si>
  <si>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</si>
  <si>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</si>
  <si>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</si>
  <si>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</si>
  <si>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</si>
  <si>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</si>
  <si>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</si>
  <si>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</si>
  <si>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</si>
  <si>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</si>
  <si>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</si>
  <si>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</si>
  <si>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</si>
  <si>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</si>
  <si>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</si>
  <si>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</si>
  <si>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</si>
  <si>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</si>
  <si>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</si>
  <si>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</si>
  <si>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</si>
  <si>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</si>
  <si>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</si>
  <si>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</si>
  <si>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</si>
  <si>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</si>
  <si>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</si>
  <si>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</si>
  <si>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</si>
  <si>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</si>
  <si>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</si>
  <si>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</si>
  <si>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</si>
  <si>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</si>
  <si>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</si>
  <si>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</si>
  <si>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</si>
  <si>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</si>
  <si>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</si>
  <si>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</si>
  <si>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</si>
  <si>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</si>
  <si>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</si>
  <si>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</si>
  <si>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</si>
  <si>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</si>
  <si>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</si>
  <si>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</si>
  <si>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</si>
  <si>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</si>
  <si>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</si>
  <si>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</si>
  <si>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</si>
  <si>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</si>
  <si>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</si>
  <si>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</si>
  <si>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</si>
  <si>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</si>
  <si>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</si>
  <si>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</si>
  <si>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</si>
  <si>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</si>
  <si>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</si>
  <si>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</si>
  <si>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</si>
  <si>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</si>
  <si>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</si>
  <si>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</si>
  <si>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</si>
  <si>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</si>
  <si>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</si>
  <si>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</si>
  <si>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</si>
  <si>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</si>
  <si>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</si>
  <si>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</si>
  <si>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</si>
  <si>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</si>
  <si>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</si>
  <si>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</si>
  <si>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</si>
  <si>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</si>
  <si>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</si>
  <si>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</si>
  <si>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</si>
  <si>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</si>
  <si>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</si>
  <si>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</si>
  <si>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</si>
  <si>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</si>
  <si>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</si>
  <si>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</si>
  <si>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</si>
  <si>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</si>
  <si>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</si>
  <si>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</si>
  <si>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</si>
  <si>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</si>
  <si>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</si>
  <si>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</si>
  <si>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</si>
  <si>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</si>
  <si>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</si>
  <si>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</si>
  <si>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</si>
  <si>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</si>
  <si>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</si>
  <si>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</si>
  <si>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</si>
  <si>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</si>
  <si>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</si>
  <si>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</si>
  <si>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</si>
  <si>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</si>
  <si>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</si>
  <si>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</si>
  <si>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</si>
  <si>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</si>
  <si>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</si>
  <si>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</si>
  <si>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</si>
  <si>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</si>
  <si>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</si>
  <si>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</si>
  <si>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</si>
  <si>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</si>
  <si>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</si>
  <si>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</si>
  <si>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</si>
  <si>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</si>
  <si>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</si>
  <si>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</si>
  <si>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</si>
  <si>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</si>
  <si>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</si>
  <si>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</si>
  <si>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</si>
  <si>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</si>
  <si>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</si>
  <si>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</si>
  <si>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</si>
  <si>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</si>
  <si>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</si>
  <si>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</si>
  <si>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</si>
  <si>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</si>
  <si>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</si>
  <si>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</si>
  <si>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</si>
  <si>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</si>
  <si>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</si>
  <si>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</si>
  <si>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</si>
  <si>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</si>
  <si>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</si>
  <si>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</si>
  <si>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</si>
  <si>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</si>
  <si>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</si>
  <si>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</si>
  <si>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</si>
  <si>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</si>
  <si>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</si>
  <si>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</si>
  <si>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</si>
  <si>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</si>
  <si>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</si>
  <si>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</si>
  <si>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</si>
  <si>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</si>
  <si>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</si>
  <si>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</si>
  <si>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</si>
  <si>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</si>
  <si>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</si>
  <si>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</si>
  <si>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</si>
  <si>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</si>
  <si>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</si>
  <si>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</si>
  <si>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</si>
  <si>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</si>
  <si>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</si>
  <si>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</si>
  <si>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</si>
  <si>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</si>
  <si>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</si>
  <si>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</si>
  <si>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</si>
  <si>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</si>
  <si>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</si>
  <si>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</si>
  <si>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</si>
  <si>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</si>
  <si>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</si>
  <si>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</si>
  <si>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</si>
  <si>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</si>
  <si>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</si>
  <si>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</si>
  <si>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</si>
  <si>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</si>
  <si>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</si>
  <si>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</si>
  <si>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</si>
  <si>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</si>
  <si>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</si>
  <si>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</si>
  <si>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</si>
  <si>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</si>
  <si>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</si>
  <si>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</si>
  <si>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</si>
  <si>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</si>
  <si>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</si>
  <si>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</si>
  <si>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</si>
  <si>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</si>
  <si>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</si>
  <si>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</si>
  <si>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</si>
  <si>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</si>
  <si>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</si>
  <si>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</si>
  <si>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</si>
  <si>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</si>
  <si>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</si>
  <si>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</si>
  <si>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</si>
  <si>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</si>
  <si>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</si>
  <si>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</si>
  <si>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</si>
  <si>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</si>
  <si>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</si>
  <si>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</si>
  <si>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</si>
  <si>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</si>
  <si>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</si>
  <si>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</si>
  <si>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</si>
  <si>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</si>
  <si>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</si>
  <si>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</si>
  <si>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</si>
  <si>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</si>
  <si>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</si>
  <si>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</si>
  <si>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</si>
  <si>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</si>
  <si>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</si>
  <si>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</si>
  <si>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</si>
  <si>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</si>
  <si>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</si>
  <si>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</si>
  <si>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</si>
  <si>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</si>
  <si>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</si>
  <si>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</si>
  <si>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</si>
  <si>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</si>
  <si>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</si>
  <si>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</si>
  <si>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</si>
  <si>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</si>
  <si>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</si>
  <si>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</si>
  <si>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</si>
  <si>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</si>
  <si>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</si>
  <si>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</si>
  <si>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</si>
  <si>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</si>
  <si>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</si>
  <si>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</si>
  <si>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</si>
  <si>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</si>
  <si>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</si>
  <si>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</si>
  <si>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</si>
  <si>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</si>
  <si>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</si>
  <si>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</si>
  <si>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</si>
  <si>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</si>
  <si>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</si>
  <si>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</si>
  <si>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</si>
  <si>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</si>
  <si>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</si>
  <si>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</si>
  <si>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</si>
  <si>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</si>
  <si>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</si>
  <si>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</si>
  <si>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</si>
  <si>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</si>
  <si>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</si>
  <si>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</si>
  <si>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</si>
  <si>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</si>
  <si>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</si>
  <si>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</si>
  <si>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</si>
  <si>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</si>
  <si>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</si>
  <si>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</si>
  <si>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</si>
  <si>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</si>
  <si>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</si>
  <si>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</si>
  <si>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</si>
  <si>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</si>
  <si>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</si>
  <si>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</si>
  <si>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</si>
  <si>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</si>
  <si>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</si>
  <si>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</si>
  <si>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</si>
  <si>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</si>
  <si>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</si>
  <si>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</si>
  <si>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</si>
  <si>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</si>
  <si>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</si>
  <si>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</si>
  <si>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</si>
  <si>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</si>
  <si>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</si>
  <si>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</si>
  <si>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</si>
  <si>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</si>
  <si>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</si>
  <si>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</si>
  <si>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</si>
  <si>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</si>
  <si>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</si>
  <si>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</si>
  <si>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</si>
  <si>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</si>
  <si>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</si>
  <si>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</si>
  <si>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</si>
  <si>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</si>
  <si>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</si>
  <si>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</si>
  <si>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</si>
  <si>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</si>
  <si>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</si>
  <si>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</si>
  <si>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</si>
  <si>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</si>
  <si>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</si>
  <si>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</si>
  <si>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</si>
  <si>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</si>
  <si>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</si>
  <si>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</si>
  <si>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</si>
  <si>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</si>
  <si>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</si>
  <si>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</si>
  <si>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</si>
  <si>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</si>
  <si>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</si>
  <si>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</si>
  <si>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</si>
  <si>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</si>
  <si>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</si>
  <si>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</si>
  <si>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</si>
  <si>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</si>
  <si>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</si>
  <si>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</si>
  <si>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</si>
  <si>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</si>
  <si>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</si>
  <si>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</si>
  <si>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</si>
  <si>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</si>
  <si>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</si>
  <si>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</si>
  <si>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</si>
  <si>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</si>
  <si>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</si>
  <si>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</si>
  <si>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</si>
  <si>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</si>
  <si>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</si>
  <si>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</si>
  <si>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</si>
  <si>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</si>
  <si>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</si>
  <si>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</si>
  <si>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</si>
  <si>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</si>
  <si>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</si>
  <si>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</si>
  <si>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</si>
  <si>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</si>
  <si>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</si>
  <si>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</si>
  <si>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</si>
  <si>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</si>
  <si>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</si>
  <si>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</si>
  <si>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</si>
  <si>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</si>
  <si>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</si>
  <si>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</si>
  <si>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</si>
  <si>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</si>
  <si>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</si>
  <si>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</si>
  <si>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</si>
  <si>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</si>
  <si>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</si>
  <si>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</si>
  <si>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</si>
  <si>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</si>
  <si>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</si>
  <si>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</si>
  <si>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</si>
  <si>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</si>
  <si>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</si>
  <si>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</si>
  <si>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</si>
  <si>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</si>
  <si>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</si>
  <si>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</si>
  <si>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</si>
  <si>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</si>
  <si>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</si>
  <si>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</si>
  <si>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</si>
  <si>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</si>
  <si>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</si>
  <si>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</si>
  <si>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</si>
  <si>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</si>
  <si>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</si>
  <si>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</si>
  <si>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</si>
  <si>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</si>
  <si>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</si>
  <si>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</si>
  <si>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</si>
  <si>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</si>
  <si>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</si>
  <si>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</si>
  <si>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</si>
  <si>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</si>
  <si>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</si>
  <si>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</si>
  <si>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</si>
  <si>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</si>
  <si>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</si>
  <si>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</si>
  <si>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</si>
  <si>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</si>
  <si>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</si>
  <si>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</si>
  <si>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</si>
  <si>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</si>
  <si>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</si>
  <si>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</si>
  <si>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</si>
  <si>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</si>
  <si>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</si>
  <si>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</si>
  <si>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</si>
  <si>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</si>
  <si>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</si>
  <si>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</si>
  <si>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</si>
  <si>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</si>
  <si>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</si>
  <si>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</si>
  <si>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</si>
  <si>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</si>
  <si>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</si>
  <si>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</si>
  <si>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</si>
  <si>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</si>
  <si>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</si>
  <si>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</si>
  <si>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</si>
  <si>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</si>
  <si>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</si>
  <si>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</si>
  <si>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</si>
  <si>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</si>
  <si>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</si>
  <si>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</si>
  <si>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</si>
  <si>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</si>
  <si>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</si>
  <si>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</si>
  <si>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</si>
  <si>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</si>
  <si>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</si>
  <si>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</si>
  <si>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</si>
  <si>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</si>
  <si>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</si>
  <si>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</si>
  <si>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</si>
  <si>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</si>
  <si>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</si>
  <si>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</si>
  <si>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</si>
  <si>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</si>
  <si>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</si>
  <si>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</si>
  <si>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</si>
  <si>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</si>
  <si>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</si>
  <si>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</si>
  <si>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</si>
  <si>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</si>
  <si>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</si>
  <si>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</si>
  <si>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</si>
  <si>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</si>
  <si>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</si>
  <si>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</si>
  <si>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</si>
  <si>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</si>
  <si>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</si>
  <si>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</si>
  <si>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</si>
  <si>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</si>
  <si>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</si>
  <si>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</si>
  <si>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</si>
  <si>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</si>
  <si>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</si>
  <si>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</si>
  <si>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</si>
  <si>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</si>
  <si>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</si>
  <si>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</si>
  <si>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</si>
  <si>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</si>
  <si>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</si>
  <si>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</si>
  <si>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</si>
  <si>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</si>
  <si>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</si>
  <si>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</si>
  <si>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</si>
  <si>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</si>
  <si>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</si>
  <si>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</si>
  <si>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</si>
  <si>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</si>
  <si>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</si>
  <si>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</si>
  <si>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</si>
  <si>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</si>
  <si>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</si>
  <si>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</si>
  <si>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</si>
  <si>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</si>
  <si>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</si>
  <si>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</si>
  <si>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</si>
  <si>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</si>
  <si>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</si>
  <si>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</si>
  <si>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</si>
  <si>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</si>
  <si>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</si>
  <si>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</si>
  <si>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</si>
  <si>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</si>
  <si>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</si>
  <si>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</si>
  <si>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</si>
  <si>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</si>
  <si>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</si>
  <si>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</si>
  <si>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</si>
  <si>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</si>
  <si>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</si>
  <si>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</si>
  <si>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</si>
  <si>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</si>
  <si>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</si>
  <si>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</si>
  <si>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</si>
  <si>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</si>
  <si>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</si>
  <si>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</si>
  <si>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</si>
  <si>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</si>
  <si>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</si>
  <si>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</si>
  <si>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</si>
  <si>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</si>
  <si>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</si>
  <si>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</si>
  <si>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</si>
  <si>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</si>
  <si>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</si>
  <si>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</si>
  <si>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</si>
  <si>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</si>
  <si>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</si>
  <si>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</si>
  <si>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</si>
  <si>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</si>
  <si>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</si>
  <si>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</si>
  <si>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</si>
  <si>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</si>
  <si>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</si>
  <si>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</si>
  <si>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</si>
  <si>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</si>
  <si>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</si>
  <si>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</si>
  <si>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</si>
  <si>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</si>
  <si>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</si>
  <si>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</si>
  <si>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</si>
  <si>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</si>
  <si>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</si>
  <si>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</si>
  <si>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</si>
  <si>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</si>
  <si>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</si>
  <si>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</si>
  <si>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</si>
  <si>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</si>
  <si>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</si>
  <si>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</si>
  <si>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</si>
  <si>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</si>
  <si>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</si>
  <si>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</si>
  <si>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</si>
  <si>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</si>
  <si>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</si>
  <si>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</si>
  <si>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</si>
  <si>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</si>
  <si>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</si>
  <si>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</si>
  <si>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</si>
  <si>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</si>
  <si>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</si>
  <si>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</si>
  <si>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</si>
  <si>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</si>
  <si>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</si>
  <si>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</si>
  <si>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</si>
  <si>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</si>
  <si>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</si>
  <si>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</si>
  <si>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</si>
  <si>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</si>
  <si>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</si>
  <si>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</si>
  <si>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</si>
  <si>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</si>
  <si>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</si>
  <si>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</si>
  <si>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</si>
  <si>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</si>
  <si>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</si>
  <si>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</si>
  <si>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</si>
  <si>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</si>
  <si>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</si>
  <si>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</si>
  <si>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</si>
  <si>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</si>
  <si>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</si>
  <si>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</si>
  <si>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</si>
  <si>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</si>
  <si>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</si>
  <si>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</si>
  <si>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</si>
  <si>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</si>
  <si>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</si>
  <si>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</si>
  <si>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</si>
  <si>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</si>
  <si>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</si>
  <si>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</si>
  <si>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</si>
  <si>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</si>
  <si>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</si>
  <si>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</si>
  <si>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</si>
  <si>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</si>
  <si>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</si>
  <si>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</si>
  <si>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</si>
  <si>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</si>
  <si>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</si>
  <si>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</si>
  <si>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</si>
  <si>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</si>
  <si>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</si>
  <si>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</si>
  <si>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</si>
  <si>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</si>
  <si>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</si>
  <si>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</si>
  <si>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</si>
  <si>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</si>
  <si>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</si>
  <si>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</si>
  <si>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</si>
  <si>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</si>
  <si>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</si>
  <si>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</si>
  <si>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</si>
  <si>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</si>
  <si>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</si>
  <si>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</si>
  <si>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</si>
  <si>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</si>
  <si>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</si>
  <si>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</si>
  <si>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</si>
  <si>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</si>
  <si>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</si>
  <si>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</si>
  <si>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</si>
  <si>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</si>
  <si>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</si>
  <si>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</si>
  <si>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</si>
  <si>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</si>
  <si>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</si>
  <si>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</si>
  <si>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</si>
  <si>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</si>
  <si>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</si>
  <si>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</si>
  <si>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</si>
  <si>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</si>
  <si>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</si>
  <si>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</si>
  <si>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</si>
  <si>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</si>
  <si>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</si>
  <si>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</si>
  <si>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</si>
  <si>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</si>
  <si>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</si>
  <si>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</si>
  <si>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</si>
  <si>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</si>
  <si>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</si>
  <si>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</si>
  <si>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</si>
  <si>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</si>
  <si>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</si>
  <si>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</si>
  <si>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</si>
  <si>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</si>
  <si>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</si>
  <si>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</si>
  <si>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</si>
  <si>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</si>
  <si>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</si>
  <si>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</si>
  <si>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</si>
  <si>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</si>
  <si>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</si>
  <si>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</si>
  <si>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</si>
  <si>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</si>
  <si>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</si>
  <si>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</si>
  <si>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</si>
  <si>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</si>
  <si>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</si>
  <si>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</si>
  <si>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</si>
  <si>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</si>
  <si>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</si>
  <si>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</si>
  <si>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</si>
  <si>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</si>
  <si>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</si>
  <si>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</si>
  <si>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</si>
  <si>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</si>
  <si>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</si>
  <si>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</si>
  <si>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</si>
  <si>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</si>
  <si>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</si>
  <si>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</si>
  <si>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</si>
  <si>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</si>
  <si>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</si>
  <si>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</si>
  <si>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</si>
  <si>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</si>
  <si>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</si>
  <si>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</si>
  <si>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</si>
  <si>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</si>
  <si>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</si>
  <si>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</si>
  <si>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</si>
  <si>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</si>
  <si>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</si>
  <si>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</si>
  <si>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</si>
  <si>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</si>
  <si>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</si>
  <si>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</si>
  <si>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</si>
  <si>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</si>
  <si>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</si>
  <si>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</si>
  <si>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</si>
  <si>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</si>
  <si>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</si>
  <si>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</si>
  <si>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</si>
  <si>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</si>
  <si>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</si>
  <si>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</si>
  <si>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</si>
  <si>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</si>
  <si>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</si>
  <si>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</si>
  <si>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</si>
  <si>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</si>
  <si>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</si>
  <si>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</si>
  <si>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</si>
  <si>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</si>
  <si>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</si>
  <si>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</si>
  <si>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</si>
  <si>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</si>
  <si>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</si>
  <si>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</si>
  <si>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</si>
  <si>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</si>
  <si>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</si>
  <si>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</si>
  <si>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</si>
  <si>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</si>
  <si>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</si>
  <si>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</si>
  <si>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</si>
  <si>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</si>
  <si>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</si>
  <si>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</si>
  <si>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</si>
  <si>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</si>
  <si>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</si>
  <si>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</si>
  <si>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</si>
  <si>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</si>
  <si>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</si>
  <si>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</si>
  <si>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</si>
  <si>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</si>
  <si>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</si>
  <si>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</si>
  <si>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</si>
  <si>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</si>
  <si>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</si>
  <si>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</si>
  <si>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</si>
  <si>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</si>
  <si>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</si>
  <si>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</si>
  <si>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</si>
  <si>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</si>
  <si>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</si>
  <si>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</si>
  <si>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</si>
  <si>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</si>
  <si>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</si>
  <si>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</si>
  <si>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</si>
  <si>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</si>
  <si>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</si>
  <si>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</si>
  <si>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</si>
  <si>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</si>
  <si>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</si>
  <si>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</si>
  <si>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</si>
  <si>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</si>
  <si>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</si>
  <si>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</si>
  <si>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</si>
  <si>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</si>
  <si>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</si>
  <si>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</si>
  <si>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</si>
  <si>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</si>
  <si>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</si>
  <si>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</si>
  <si>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</si>
  <si>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</si>
  <si>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</si>
  <si>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</si>
  <si>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</si>
  <si>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</si>
  <si>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</si>
  <si>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</si>
  <si>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</si>
  <si>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</si>
  <si>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</si>
  <si>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</si>
  <si>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</si>
  <si>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</si>
  <si>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</si>
  <si>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</si>
  <si>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</si>
  <si>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</si>
  <si>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</si>
  <si>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</si>
  <si>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</si>
  <si>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</si>
  <si>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</si>
  <si>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</si>
  <si>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</si>
  <si>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</si>
  <si>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</si>
  <si>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</si>
  <si>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</si>
  <si>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</si>
  <si>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</si>
  <si>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</si>
  <si>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</si>
  <si>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</si>
  <si>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</si>
  <si>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</si>
  <si>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</si>
  <si>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</si>
  <si>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</si>
  <si>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</si>
  <si>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</si>
  <si>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</si>
  <si>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</si>
  <si>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</si>
  <si>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</si>
  <si>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</si>
  <si>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</si>
  <si>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</si>
  <si>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</si>
  <si>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</si>
  <si>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</si>
  <si>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</si>
  <si>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</si>
  <si>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</si>
  <si>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</si>
  <si>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</si>
  <si>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</si>
  <si>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</si>
  <si>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</si>
  <si>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</si>
  <si>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</si>
  <si>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</si>
  <si>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</si>
  <si>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</si>
  <si>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</si>
  <si>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</si>
  <si>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</si>
  <si>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</si>
  <si>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</si>
  <si>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</si>
  <si>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</si>
  <si>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</si>
  <si>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</si>
  <si>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</si>
  <si>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</si>
  <si>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</si>
  <si>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</si>
  <si>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</si>
  <si>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</si>
  <si>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</si>
  <si>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</si>
  <si>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</si>
  <si>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</si>
  <si>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</si>
  <si>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</si>
  <si>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</si>
  <si>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</si>
  <si>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</si>
  <si>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</si>
  <si>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</si>
  <si>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</si>
  <si>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</si>
  <si>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</si>
  <si>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</si>
  <si>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</si>
  <si>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</si>
  <si>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</si>
  <si>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</si>
  <si>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</si>
  <si>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</si>
  <si>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</si>
  <si>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</si>
  <si>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</si>
  <si>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</si>
  <si>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</si>
  <si>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</si>
  <si>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</si>
  <si>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</si>
  <si>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</si>
  <si>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</si>
  <si>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</si>
  <si>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</si>
  <si>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</si>
  <si>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</si>
  <si>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</si>
  <si>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</si>
  <si>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</si>
  <si>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</si>
  <si>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</si>
  <si>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</si>
  <si>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</si>
  <si>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</si>
  <si>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</si>
  <si>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</si>
  <si>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</si>
  <si>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</si>
  <si>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</si>
  <si>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</si>
  <si>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</si>
  <si>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</si>
  <si>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</si>
  <si>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</si>
  <si>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</si>
  <si>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</si>
  <si>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</si>
  <si>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</si>
  <si>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</si>
  <si>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</si>
  <si>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</si>
  <si>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</si>
  <si>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</si>
  <si>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</si>
  <si>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</si>
  <si>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</si>
  <si>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</si>
  <si>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</si>
  <si>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</si>
  <si>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</si>
  <si>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</si>
  <si>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</si>
  <si>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</si>
  <si>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</si>
  <si>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</si>
  <si>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</si>
  <si>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</si>
  <si>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</si>
  <si>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</si>
  <si>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</si>
  <si>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</si>
  <si>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</si>
  <si>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</si>
  <si>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</si>
  <si>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</si>
  <si>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</si>
  <si>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</si>
  <si>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</si>
  <si>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</si>
  <si>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</si>
  <si>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</si>
  <si>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</si>
  <si>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</si>
  <si>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</si>
  <si>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</si>
  <si>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</si>
  <si>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</si>
  <si>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</si>
  <si>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</si>
  <si>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</si>
  <si>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</si>
  <si>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</si>
  <si>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</si>
  <si>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</si>
  <si>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</si>
  <si>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</si>
  <si>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</si>
  <si>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</si>
  <si>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</si>
  <si>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</si>
  <si>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</si>
  <si>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</si>
  <si>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</si>
  <si>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</si>
  <si>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</si>
  <si>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</si>
  <si>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</si>
  <si>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</si>
  <si>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</si>
  <si>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</si>
  <si>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</si>
  <si>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</si>
  <si>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</si>
  <si>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</si>
  <si>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</si>
  <si>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</si>
  <si>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</si>
  <si>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</si>
  <si>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</si>
  <si>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</si>
  <si>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</si>
  <si>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</si>
  <si>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</si>
  <si>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</si>
  <si>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</si>
  <si>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</si>
  <si>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</si>
  <si>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</si>
  <si>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</si>
  <si>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</si>
  <si>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</si>
  <si>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</si>
  <si>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</si>
  <si>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</si>
  <si>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</si>
  <si>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</si>
  <si>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</si>
  <si>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</si>
  <si>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</si>
  <si>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</si>
  <si>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</si>
  <si>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</si>
  <si>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</si>
  <si>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</si>
  <si>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</si>
  <si>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</si>
  <si>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</si>
  <si>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</si>
  <si>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</si>
  <si>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</si>
  <si>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</si>
  <si>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</si>
  <si>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</si>
  <si>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</si>
  <si>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</si>
  <si>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</si>
  <si>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</si>
  <si>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</si>
  <si>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</si>
  <si>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</si>
  <si>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</si>
  <si>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</si>
  <si>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</si>
  <si>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</si>
  <si>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</si>
  <si>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</si>
  <si>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</si>
  <si>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</si>
  <si>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</si>
  <si>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</si>
  <si>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</si>
  <si>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</si>
  <si>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</si>
  <si>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</si>
  <si>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</si>
  <si>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</si>
  <si>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</si>
  <si>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</si>
  <si>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</si>
  <si>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</si>
  <si>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</si>
  <si>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</si>
  <si>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</si>
  <si>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</si>
  <si>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</si>
  <si>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</si>
  <si>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</si>
  <si>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</si>
  <si>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</si>
  <si>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</si>
  <si>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</si>
  <si>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</si>
  <si>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</si>
  <si>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</si>
  <si>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</si>
  <si>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</si>
  <si>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</si>
  <si>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</si>
  <si>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</si>
  <si>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</si>
  <si>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</si>
  <si>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</si>
  <si>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</si>
  <si>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</si>
  <si>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</si>
  <si>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</si>
  <si>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</si>
  <si>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</si>
  <si>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</si>
  <si>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</si>
  <si>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</si>
  <si>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</si>
  <si>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</si>
  <si>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</si>
  <si>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</si>
  <si>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</si>
  <si>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</si>
  <si>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</si>
  <si>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</si>
  <si>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</si>
  <si>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</si>
  <si>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</si>
  <si>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</si>
  <si>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</si>
  <si>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</si>
  <si>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</si>
  <si>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</si>
  <si>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</si>
  <si>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</si>
  <si>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</si>
  <si>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</si>
  <si>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</si>
  <si>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</si>
  <si>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</si>
  <si>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</si>
  <si>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</si>
  <si>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</si>
  <si>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</si>
  <si>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</si>
  <si>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</si>
  <si>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</si>
  <si>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</si>
  <si>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</si>
  <si>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</si>
  <si>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</si>
  <si>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</si>
  <si>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</si>
  <si>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</si>
  <si>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</si>
  <si>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</si>
  <si>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</si>
  <si>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</si>
  <si>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</si>
  <si>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</si>
  <si>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</si>
  <si>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</si>
  <si>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</si>
  <si>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</si>
  <si>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</si>
  <si>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</si>
  <si>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</si>
  <si>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</si>
  <si>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</si>
  <si>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</si>
  <si>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</si>
  <si>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</si>
  <si>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</si>
  <si>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</si>
  <si>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</si>
  <si>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</si>
  <si>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</si>
  <si>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</si>
  <si>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</si>
  <si>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</si>
  <si>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</si>
  <si>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</si>
  <si>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</si>
  <si>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</si>
  <si>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</si>
  <si>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</si>
  <si>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</si>
  <si>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</si>
  <si>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</si>
  <si>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</si>
  <si>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</si>
  <si>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</si>
  <si>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</si>
  <si>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</si>
  <si>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</si>
  <si>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</si>
  <si>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</si>
  <si>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</si>
  <si>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</si>
  <si>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</si>
  <si>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</si>
  <si>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</si>
  <si>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</si>
  <si>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</si>
  <si>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</si>
  <si>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</si>
  <si>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</si>
  <si>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</si>
  <si>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</si>
  <si>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</si>
  <si>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</si>
  <si>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</si>
  <si>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</si>
  <si>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</si>
  <si>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</si>
  <si>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</si>
  <si>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</si>
  <si>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</si>
  <si>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</si>
  <si>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</si>
  <si>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</si>
  <si>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</si>
  <si>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</si>
  <si>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</si>
  <si>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</si>
  <si>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</si>
  <si>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</si>
  <si>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</si>
  <si>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</si>
  <si>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</si>
  <si>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</si>
  <si>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</si>
  <si>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</si>
  <si>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</si>
  <si>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</si>
  <si>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</si>
  <si>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</si>
  <si>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</si>
  <si>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</si>
  <si>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</si>
  <si>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</si>
  <si>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</si>
  <si>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</si>
  <si>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</si>
  <si>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</si>
  <si>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</si>
  <si>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</si>
  <si>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</si>
  <si>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</si>
  <si>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</si>
  <si>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</si>
  <si>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</si>
  <si>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</si>
  <si>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</si>
  <si>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</si>
  <si>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</si>
  <si>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</si>
  <si>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</si>
  <si>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</si>
  <si>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</si>
  <si>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</si>
  <si>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</si>
  <si>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</si>
  <si>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</si>
  <si>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</si>
  <si>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</si>
  <si>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</si>
  <si>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</si>
  <si>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</si>
  <si>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</si>
  <si>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</si>
  <si>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</si>
  <si>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</si>
  <si>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</si>
  <si>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</si>
  <si>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</si>
  <si>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</si>
  <si>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</si>
  <si>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</si>
  <si>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</si>
  <si>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</si>
  <si>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</si>
  <si>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</si>
  <si>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</si>
  <si>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</si>
  <si>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</si>
  <si>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</si>
  <si>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</si>
  <si>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</si>
  <si>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</si>
  <si>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</si>
  <si>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</si>
  <si>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</si>
  <si>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</si>
  <si>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</si>
  <si>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</si>
  <si>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</si>
  <si>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</si>
  <si>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</si>
  <si>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</si>
  <si>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</si>
  <si>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</si>
  <si>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</si>
  <si>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</si>
  <si>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</si>
  <si>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</si>
  <si>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</si>
  <si>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</si>
  <si>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</si>
  <si>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</si>
  <si>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</si>
  <si>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</si>
  <si>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</si>
  <si>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</si>
  <si>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</si>
  <si>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</si>
  <si>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</si>
  <si>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</si>
  <si>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</si>
  <si>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</si>
  <si>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</si>
  <si>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</si>
  <si>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</si>
  <si>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</si>
  <si>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</si>
  <si>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</si>
  <si>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</si>
  <si>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</si>
  <si>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</si>
  <si>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</si>
  <si>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</si>
  <si>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</si>
  <si>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</si>
  <si>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</si>
  <si>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</si>
  <si>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</si>
  <si>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</si>
  <si>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</si>
  <si>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</si>
  <si>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</si>
  <si>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</si>
  <si>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</si>
  <si>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</si>
  <si>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</si>
  <si>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</si>
  <si>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</si>
  <si>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</si>
  <si>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</si>
  <si>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</si>
  <si>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</si>
  <si>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</si>
  <si>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</si>
  <si>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</si>
  <si>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</si>
  <si>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</si>
  <si>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</si>
  <si>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</si>
  <si>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</si>
  <si>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</si>
  <si>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</si>
  <si>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</si>
  <si>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</si>
  <si>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</si>
  <si>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</si>
  <si>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</si>
  <si>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</si>
  <si>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</si>
  <si>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</si>
  <si>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</si>
  <si>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</si>
  <si>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</si>
  <si>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</si>
  <si>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</si>
  <si>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</si>
  <si>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</si>
  <si>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</si>
  <si>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</si>
  <si>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</si>
  <si>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</si>
  <si>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</si>
  <si>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</si>
  <si>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</si>
  <si>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</si>
  <si>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</si>
  <si>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</si>
  <si>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</si>
  <si>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</si>
  <si>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</si>
  <si>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</si>
  <si>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</si>
  <si>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</si>
  <si>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</si>
  <si>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</si>
  <si>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</si>
  <si>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</si>
  <si>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</si>
  <si>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</si>
  <si>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</si>
  <si>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</si>
  <si>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</si>
  <si>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</si>
  <si>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</si>
  <si>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</si>
  <si>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</si>
  <si>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</si>
  <si>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</si>
  <si>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</si>
  <si>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</si>
  <si>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</si>
  <si>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</si>
  <si>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</si>
  <si>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</si>
  <si>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</si>
  <si>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</si>
  <si>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</si>
  <si>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</si>
  <si>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</si>
  <si>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</si>
  <si>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</si>
  <si>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</si>
  <si>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</si>
  <si>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</si>
  <si>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</si>
  <si>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</si>
  <si>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</si>
  <si>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</si>
  <si>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</si>
  <si>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</si>
  <si>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</si>
  <si>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</si>
  <si>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</si>
  <si>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</si>
  <si>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</si>
  <si>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</si>
  <si>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</si>
  <si>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</si>
  <si>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</si>
  <si>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</si>
  <si>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</si>
  <si>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</si>
  <si>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</si>
  <si>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</si>
  <si>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</si>
  <si>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</si>
  <si>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</si>
  <si>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</si>
  <si>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</si>
  <si>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</si>
  <si>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</si>
  <si>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</si>
  <si>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</si>
  <si>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</si>
  <si>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</si>
  <si>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</si>
  <si>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</si>
  <si>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</si>
  <si>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</si>
  <si>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</si>
  <si>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</si>
  <si>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</si>
  <si>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</si>
  <si>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</si>
  <si>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</si>
  <si>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</si>
  <si>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</si>
  <si>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</si>
  <si>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</si>
  <si>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</si>
  <si>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</si>
  <si>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</si>
  <si>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</si>
  <si>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</si>
  <si>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</si>
  <si>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</si>
  <si>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</si>
  <si>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</si>
  <si>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</si>
  <si>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</si>
  <si>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</si>
  <si>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</si>
  <si>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</si>
  <si>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</si>
  <si>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</si>
  <si>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</si>
  <si>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</si>
  <si>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</si>
  <si>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</si>
  <si>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</si>
  <si>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</si>
  <si>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</si>
  <si>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</si>
  <si>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</si>
  <si>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</si>
  <si>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</si>
  <si>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</si>
  <si>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</si>
  <si>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</si>
  <si>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</si>
  <si>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</si>
  <si>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</si>
  <si>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</si>
  <si>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</si>
  <si>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</si>
  <si>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</si>
  <si>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</si>
  <si>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</si>
  <si>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</si>
  <si>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</si>
  <si>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</si>
  <si>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</si>
  <si>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</si>
  <si>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</si>
  <si>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</si>
  <si>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</si>
  <si>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</si>
  <si>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</si>
  <si>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</si>
  <si>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</si>
  <si>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</si>
  <si>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</si>
  <si>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</si>
  <si>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</si>
  <si>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</si>
  <si>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</si>
  <si>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</si>
  <si>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</si>
  <si>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</si>
  <si>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</si>
  <si>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</si>
  <si>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</si>
  <si>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</si>
  <si>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</si>
  <si>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</si>
  <si>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</si>
  <si>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</si>
  <si>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</si>
  <si>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</si>
  <si>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</si>
  <si>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</si>
  <si>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</si>
  <si>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</si>
  <si>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</si>
  <si>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</si>
  <si>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</si>
  <si>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</si>
  <si>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</si>
  <si>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</si>
  <si>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</si>
  <si>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</si>
  <si>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</si>
  <si>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</si>
  <si>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</si>
  <si>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</si>
  <si>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</si>
  <si>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</si>
  <si>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</si>
  <si>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</si>
  <si>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</si>
  <si>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</si>
  <si>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</si>
  <si>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</si>
  <si>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</si>
  <si>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</si>
  <si>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</si>
  <si>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</si>
  <si>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</si>
  <si>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</si>
  <si>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</si>
  <si>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</si>
  <si>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</si>
  <si>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</si>
  <si>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</si>
  <si>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</si>
  <si>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</si>
  <si>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</si>
  <si>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</si>
  <si>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</si>
  <si>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</si>
  <si>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</si>
  <si>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</si>
  <si>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</si>
  <si>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</si>
  <si>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</si>
  <si>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</si>
  <si>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</si>
  <si>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</si>
  <si>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</si>
  <si>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</si>
  <si>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</si>
  <si>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</si>
  <si>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</si>
  <si>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</si>
  <si>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</si>
  <si>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</si>
  <si>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</si>
  <si>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</si>
  <si>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</si>
  <si>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</si>
  <si>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</si>
  <si>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</si>
  <si>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</si>
  <si>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</si>
  <si>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</si>
  <si>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</si>
  <si>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</si>
  <si>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</si>
  <si>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</si>
  <si>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</si>
  <si>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</si>
  <si>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</si>
  <si>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</si>
  <si>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</si>
  <si>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</si>
  <si>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</si>
  <si>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</si>
  <si>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</si>
  <si>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</si>
  <si>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</si>
  <si>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</si>
  <si>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</si>
  <si>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</si>
  <si>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</si>
  <si>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</si>
  <si>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</si>
  <si>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</si>
  <si>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</si>
  <si>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</si>
  <si>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</si>
  <si>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</si>
  <si>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</si>
  <si>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</si>
  <si>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</si>
  <si>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</si>
  <si>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</si>
  <si>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</si>
  <si>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</si>
  <si>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</si>
  <si>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</si>
  <si>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</si>
  <si>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</si>
  <si>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</si>
  <si>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</si>
  <si>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</si>
  <si>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</si>
  <si>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</si>
  <si>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</si>
  <si>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</si>
  <si>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</si>
  <si>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</si>
  <si>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</si>
  <si>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</si>
  <si>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</si>
  <si>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</si>
  <si>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</si>
  <si>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</si>
  <si>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</si>
  <si>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</si>
  <si>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</si>
  <si>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</si>
  <si>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</si>
  <si>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</si>
  <si>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</si>
  <si>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</si>
  <si>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</si>
  <si>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</si>
  <si>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</si>
  <si>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</si>
  <si>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</si>
  <si>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</si>
  <si>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</si>
  <si>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</si>
  <si>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</si>
  <si>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</si>
  <si>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</si>
  <si>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</si>
  <si>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</si>
  <si>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</si>
  <si>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</si>
  <si>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</si>
  <si>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</si>
  <si>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</si>
  <si>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</si>
  <si>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</si>
  <si>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</si>
  <si>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</si>
  <si>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</si>
  <si>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</si>
  <si>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</si>
  <si>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</si>
  <si>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</si>
  <si>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</si>
  <si>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</si>
  <si>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</si>
  <si>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</si>
  <si>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</si>
  <si>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</si>
  <si>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</si>
  <si>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</si>
  <si>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</si>
  <si>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</si>
  <si>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</si>
  <si>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</si>
  <si>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</si>
  <si>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</si>
  <si>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</si>
  <si>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</si>
  <si>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</si>
  <si>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</si>
  <si>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</si>
  <si>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</si>
  <si>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</si>
  <si>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</si>
  <si>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</si>
  <si>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</si>
  <si>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</si>
  <si>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</si>
  <si>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</si>
  <si>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</si>
  <si>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</si>
  <si>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</si>
  <si>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</si>
  <si>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</si>
  <si>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</si>
  <si>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</si>
  <si>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</si>
  <si>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</si>
  <si>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</si>
  <si>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</si>
  <si>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</si>
  <si>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</si>
  <si>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</si>
  <si>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</si>
  <si>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</si>
  <si>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</si>
  <si>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</si>
  <si>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</si>
  <si>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</si>
  <si>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</si>
  <si>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</si>
  <si>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</si>
  <si>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</si>
  <si>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</si>
  <si>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</si>
  <si>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</si>
  <si>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</si>
  <si>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</si>
  <si>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</si>
  <si>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</si>
  <si>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</si>
  <si>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</si>
  <si>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</si>
  <si>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</si>
  <si>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</si>
  <si>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</si>
  <si>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</si>
  <si>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</si>
  <si>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</si>
  <si>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</si>
  <si>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</si>
  <si>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</si>
  <si>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</si>
  <si>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</si>
  <si>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</si>
  <si>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</si>
  <si>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</si>
  <si>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</si>
  <si>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</si>
  <si>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</si>
  <si>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</si>
  <si>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</si>
  <si>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</si>
  <si>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</si>
  <si>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</si>
  <si>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</si>
  <si>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</si>
  <si>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</si>
  <si>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</si>
  <si>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</si>
  <si>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</si>
  <si>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</si>
  <si>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</si>
  <si>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</si>
  <si>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</si>
  <si>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</si>
  <si>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</si>
  <si>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</si>
  <si>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</si>
  <si>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</si>
  <si>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</si>
  <si>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</si>
  <si>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</si>
  <si>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</si>
  <si>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</si>
  <si>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</si>
  <si>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</si>
  <si>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</si>
  <si>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</si>
  <si>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</si>
  <si>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</si>
  <si>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</si>
  <si>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</si>
  <si>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</si>
  <si>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</si>
  <si>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</si>
  <si>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</si>
  <si>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</si>
  <si>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</si>
  <si>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</si>
  <si>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</si>
  <si>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</si>
  <si>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</si>
  <si>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</si>
  <si>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</si>
  <si>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</si>
  <si>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</si>
  <si>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</si>
  <si>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</si>
  <si>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</si>
  <si>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</si>
  <si>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</si>
  <si>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</si>
  <si>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</si>
  <si>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</si>
  <si>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</si>
  <si>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</si>
  <si>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</si>
  <si>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</si>
  <si>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</si>
  <si>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</si>
  <si>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</si>
  <si>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</si>
  <si>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</si>
  <si>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</si>
  <si>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</si>
  <si>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</si>
  <si>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</si>
  <si>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</si>
  <si>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</si>
  <si>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</si>
  <si>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</si>
  <si>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</si>
  <si>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</si>
  <si>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</si>
  <si>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</si>
  <si>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</si>
  <si>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</si>
  <si>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</si>
  <si>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</si>
  <si>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</si>
  <si>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</si>
  <si>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</si>
  <si>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</si>
  <si>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</si>
  <si>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</si>
  <si>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</si>
  <si>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</si>
  <si>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</si>
  <si>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</si>
  <si>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</si>
  <si>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</si>
  <si>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</si>
  <si>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</si>
  <si>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</si>
  <si>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</si>
  <si>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</si>
  <si>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</si>
  <si>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</si>
  <si>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</si>
  <si>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</si>
  <si>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</si>
  <si>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</si>
  <si>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</si>
  <si>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</si>
  <si>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</si>
  <si>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</si>
  <si>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</si>
  <si>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</si>
  <si>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</si>
  <si>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</si>
  <si>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</si>
  <si>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</si>
  <si>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</si>
  <si>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</si>
  <si>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</si>
  <si>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</si>
  <si>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</si>
  <si>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</si>
  <si>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</si>
  <si>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</si>
  <si>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</si>
  <si>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</si>
  <si>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</si>
  <si>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</si>
  <si>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</si>
  <si>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</si>
  <si>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</si>
  <si>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</si>
  <si>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</si>
  <si>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</si>
  <si>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</si>
  <si>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</si>
  <si>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</si>
  <si>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</si>
  <si>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</si>
  <si>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</si>
  <si>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</si>
  <si>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</si>
  <si>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</si>
  <si>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</si>
  <si>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</si>
  <si>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</si>
  <si>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</si>
  <si>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</si>
  <si>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</si>
  <si>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</si>
  <si>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</si>
  <si>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</si>
  <si>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</si>
  <si>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</si>
  <si>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</si>
  <si>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</si>
  <si>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</si>
  <si>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</si>
  <si>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</si>
  <si>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</si>
  <si>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</si>
  <si>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</si>
  <si>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</si>
  <si>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</si>
  <si>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</si>
  <si>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</si>
  <si>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</si>
  <si>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</si>
  <si>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</si>
  <si>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</si>
  <si>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</si>
  <si>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</si>
  <si>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</si>
  <si>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</si>
  <si>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</si>
  <si>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</si>
  <si>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</si>
  <si>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</si>
  <si>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</si>
  <si>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</si>
  <si>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</si>
  <si>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</si>
  <si>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</si>
  <si>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</si>
  <si>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</si>
  <si>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</si>
  <si>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</si>
  <si>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</si>
  <si>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</si>
  <si>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</si>
  <si>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</si>
  <si>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</si>
  <si>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</si>
  <si>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</si>
  <si>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</si>
  <si>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</si>
  <si>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</si>
  <si>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</si>
  <si>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</si>
  <si>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</si>
  <si>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</si>
  <si>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</si>
  <si>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</si>
  <si>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</si>
  <si>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</si>
  <si>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</si>
  <si>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</si>
  <si>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</si>
  <si>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</si>
  <si>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</si>
  <si>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</si>
  <si>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</si>
  <si>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</si>
  <si>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</si>
  <si>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</si>
  <si>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</si>
  <si>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</si>
  <si>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</si>
  <si>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</si>
  <si>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</si>
  <si>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</si>
  <si>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</si>
  <si>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</si>
  <si>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</si>
  <si>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</si>
  <si>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</si>
  <si>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</si>
  <si>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</si>
  <si>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</si>
  <si>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</si>
  <si>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</si>
  <si>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</si>
  <si>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</si>
  <si>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</si>
  <si>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</si>
  <si>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</si>
  <si>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</si>
  <si>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</si>
  <si>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</si>
  <si>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</si>
  <si>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</si>
  <si>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</si>
  <si>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</si>
  <si>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</si>
  <si>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</si>
  <si>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</si>
  <si>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</si>
  <si>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</si>
  <si>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</si>
  <si>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</si>
  <si>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</si>
  <si>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</si>
  <si>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</si>
  <si>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</si>
  <si>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</si>
  <si>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</si>
  <si>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</si>
  <si>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</si>
  <si>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</si>
  <si>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</si>
  <si>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</si>
  <si>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</si>
  <si>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</si>
  <si>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</si>
  <si>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</si>
  <si>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</si>
  <si>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</si>
  <si>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</si>
  <si>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</si>
  <si>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</si>
  <si>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</si>
  <si>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</si>
  <si>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</si>
  <si>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</si>
  <si>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</si>
  <si>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</si>
  <si>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</si>
  <si>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</si>
  <si>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</si>
  <si>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</si>
  <si>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</si>
  <si>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</si>
  <si>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</si>
  <si>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</si>
  <si>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</si>
  <si>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</si>
  <si>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</si>
  <si>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</si>
  <si>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</si>
  <si>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</si>
  <si>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</si>
  <si>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</si>
  <si>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</si>
  <si>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</si>
  <si>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</si>
  <si>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</si>
  <si>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</si>
  <si>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</si>
  <si>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</si>
  <si>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</si>
  <si>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</si>
  <si>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</si>
  <si>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</si>
  <si>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</si>
  <si>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</si>
  <si>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</si>
  <si>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</si>
  <si>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</si>
  <si>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</si>
  <si>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</si>
  <si>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</si>
  <si>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</si>
  <si>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</si>
  <si>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</si>
  <si>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</si>
  <si>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</si>
  <si>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</si>
  <si>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</si>
  <si>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</si>
  <si>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</si>
  <si>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</si>
  <si>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</si>
  <si>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</si>
  <si>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</si>
  <si>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</si>
  <si>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</si>
  <si>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</si>
  <si>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</si>
  <si>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</si>
  <si>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</si>
  <si>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</si>
  <si>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</si>
  <si>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</si>
  <si>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</si>
  <si>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</si>
  <si>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</si>
  <si>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</si>
  <si>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</si>
  <si>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</si>
  <si>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</si>
  <si>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</si>
  <si>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</si>
  <si>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</si>
  <si>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</si>
  <si>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</si>
  <si>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</si>
  <si>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</si>
  <si>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</si>
  <si>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</si>
  <si>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</si>
  <si>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</si>
  <si>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</si>
  <si>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</si>
  <si>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</si>
  <si>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</si>
  <si>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</si>
  <si>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</si>
  <si>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</si>
  <si>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</si>
  <si>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</si>
  <si>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</si>
  <si>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</si>
  <si>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</si>
  <si>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</si>
  <si>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</si>
  <si>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</si>
  <si>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</si>
  <si>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</si>
  <si>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</si>
  <si>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</si>
  <si>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</si>
  <si>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</si>
  <si>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</si>
  <si>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</si>
  <si>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</si>
  <si>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</si>
  <si>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</si>
  <si>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</si>
  <si>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</si>
  <si>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</si>
  <si>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</si>
  <si>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</si>
  <si>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</si>
  <si>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</si>
  <si>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</si>
  <si>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</si>
  <si>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</si>
  <si>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</si>
  <si>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</si>
  <si>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</si>
  <si>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</si>
  <si>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</si>
  <si>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</si>
  <si>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</si>
  <si>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</si>
  <si>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</si>
  <si>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</si>
  <si>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</si>
  <si>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</si>
  <si>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</si>
  <si>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</si>
  <si>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</si>
  <si>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</si>
  <si>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</si>
  <si>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</si>
  <si>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</si>
  <si>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</si>
  <si>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</si>
  <si>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</si>
  <si>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</si>
  <si>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</si>
  <si>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</si>
  <si>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</si>
  <si>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</si>
  <si>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</si>
  <si>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</si>
  <si>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</si>
  <si>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</si>
  <si>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</si>
  <si>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</si>
  <si>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</si>
  <si>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</si>
  <si>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</si>
  <si>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</si>
  <si>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</si>
  <si>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</si>
  <si>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</si>
  <si>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</si>
  <si>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</si>
  <si>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</si>
  <si>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</si>
  <si>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</si>
  <si>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</si>
  <si>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</si>
  <si>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</si>
  <si>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</si>
  <si>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</si>
  <si>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</si>
  <si>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</si>
  <si>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</si>
  <si>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</si>
  <si>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</si>
  <si>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</si>
  <si>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</si>
  <si>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</si>
  <si>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</si>
  <si>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</si>
  <si>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</si>
  <si>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</si>
  <si>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</si>
  <si>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</si>
  <si>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</si>
  <si>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</si>
  <si>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</si>
  <si>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</si>
  <si>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</si>
  <si>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</si>
  <si>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</si>
  <si>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</si>
  <si>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</si>
  <si>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</si>
  <si>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</si>
  <si>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</si>
  <si>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</si>
  <si>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</si>
  <si>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</si>
  <si>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</si>
  <si>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</si>
  <si>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</si>
  <si>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</si>
  <si>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</si>
  <si>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</si>
  <si>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</si>
  <si>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</si>
  <si>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</si>
  <si>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</si>
  <si>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</si>
  <si>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</si>
  <si>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</si>
  <si>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</si>
  <si>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</si>
  <si>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</si>
  <si>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</si>
  <si>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</si>
  <si>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</si>
  <si>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</si>
  <si>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</si>
  <si>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</si>
  <si>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</si>
  <si>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</si>
  <si>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</si>
  <si>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</si>
  <si>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</si>
  <si>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</si>
  <si>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</si>
  <si>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</si>
  <si>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</si>
  <si>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</si>
  <si>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</si>
  <si>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</si>
  <si>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</si>
  <si>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</si>
  <si>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</si>
  <si>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</si>
  <si>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</si>
  <si>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</si>
  <si>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</si>
  <si>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</si>
  <si>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</si>
  <si>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</si>
  <si>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</si>
  <si>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</si>
  <si>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</si>
  <si>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</si>
  <si>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</si>
  <si>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</si>
  <si>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</si>
  <si>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</si>
  <si>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</si>
  <si>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</si>
  <si>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</si>
  <si>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</si>
  <si>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</si>
  <si>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</si>
  <si>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</si>
  <si>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</si>
  <si>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</si>
  <si>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</si>
  <si>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</si>
  <si>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</si>
  <si>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</si>
  <si>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</si>
  <si>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</si>
  <si>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</si>
  <si>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</si>
  <si>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</si>
  <si>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</si>
  <si>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</si>
  <si>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</si>
  <si>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</si>
  <si>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</si>
  <si>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</si>
  <si>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</si>
  <si>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</si>
  <si>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</si>
  <si>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</si>
  <si>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</si>
  <si>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</si>
  <si>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</si>
  <si>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</si>
  <si>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</si>
  <si>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</si>
  <si>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</si>
  <si>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</si>
  <si>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</si>
  <si>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</si>
  <si>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</si>
  <si>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</si>
  <si>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</si>
  <si>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</si>
  <si>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</si>
  <si>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</si>
  <si>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</si>
  <si>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</si>
  <si>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</si>
  <si>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</si>
  <si>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</si>
  <si>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</si>
  <si>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</si>
  <si>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</si>
  <si>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</si>
  <si>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</si>
  <si>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</si>
  <si>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</si>
  <si>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</si>
  <si>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</si>
  <si>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</si>
  <si>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</si>
  <si>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</si>
  <si>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</si>
  <si>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</si>
  <si>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</si>
  <si>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</si>
  <si>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</si>
  <si>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</si>
  <si>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</si>
  <si>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</si>
  <si>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</si>
  <si>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</si>
  <si>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</si>
  <si>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</si>
  <si>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</si>
  <si>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</si>
  <si>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</si>
  <si>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</si>
  <si>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</si>
  <si>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</si>
  <si>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</si>
  <si>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</si>
  <si>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</si>
  <si>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</si>
  <si>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</si>
  <si>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</si>
  <si>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</si>
  <si>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</si>
  <si>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</si>
  <si>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</si>
  <si>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</si>
  <si>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</si>
  <si>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</si>
  <si>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</si>
  <si>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</si>
  <si>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</si>
  <si>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</si>
  <si>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</si>
  <si>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</si>
  <si>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</si>
  <si>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</si>
  <si>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</si>
  <si>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</si>
  <si>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</si>
  <si>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</si>
  <si>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</si>
  <si>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</si>
  <si>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</si>
  <si>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</si>
  <si>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</si>
  <si>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</si>
  <si>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</si>
  <si>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</si>
  <si>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</si>
  <si>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</si>
  <si>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</si>
  <si>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</si>
  <si>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</si>
  <si>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</si>
  <si>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</si>
  <si>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</si>
  <si>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</si>
  <si>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</si>
  <si>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</si>
  <si>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</si>
  <si>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</si>
  <si>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</si>
  <si>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</si>
  <si>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</si>
  <si>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</si>
  <si>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</si>
  <si>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</si>
  <si>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</si>
  <si>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</si>
  <si>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</si>
  <si>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</si>
  <si>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</si>
  <si>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</si>
  <si>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</si>
  <si>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</si>
  <si>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</si>
  <si>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</si>
  <si>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</si>
  <si>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</si>
  <si>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</si>
  <si>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</si>
  <si>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</si>
  <si>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</si>
  <si>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</si>
  <si>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</si>
  <si>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</si>
  <si>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</si>
  <si>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</si>
  <si>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</si>
  <si>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</si>
  <si>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</si>
  <si>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</si>
  <si>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</si>
  <si>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</si>
  <si>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</si>
  <si>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</si>
  <si>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</si>
  <si>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</si>
  <si>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</si>
  <si>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</si>
  <si>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</si>
  <si>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</si>
  <si>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</si>
  <si>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</si>
  <si>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</si>
  <si>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</si>
  <si>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</si>
  <si>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</si>
  <si>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</si>
  <si>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</si>
  <si>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</si>
  <si>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</si>
  <si>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</si>
  <si>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</si>
  <si>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</si>
  <si>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</si>
  <si>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</si>
  <si>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</si>
  <si>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</si>
  <si>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</si>
  <si>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</si>
  <si>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</si>
  <si>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</si>
  <si>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</si>
  <si>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</si>
  <si>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</si>
  <si>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</si>
  <si>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</si>
  <si>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</si>
  <si>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</si>
  <si>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</si>
  <si>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</si>
  <si>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</si>
  <si>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</si>
  <si>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</si>
  <si>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</si>
  <si>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</si>
  <si>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</si>
  <si>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</si>
  <si>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</si>
  <si>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</si>
  <si>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</si>
  <si>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</si>
  <si>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</si>
  <si>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</si>
  <si>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</si>
  <si>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</si>
  <si>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</si>
  <si>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</si>
  <si>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</si>
  <si>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</si>
  <si>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</si>
  <si>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</si>
  <si>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</si>
  <si>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</si>
  <si>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</si>
  <si>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</si>
  <si>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</si>
  <si>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</si>
  <si>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</si>
  <si>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</si>
  <si>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</si>
  <si>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</si>
  <si>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</si>
  <si>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</si>
  <si>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</si>
  <si>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</si>
  <si>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</si>
  <si>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</si>
  <si>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</si>
  <si>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</si>
  <si>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</si>
  <si>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</si>
  <si>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</si>
  <si>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</si>
  <si>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</si>
  <si>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</si>
  <si>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</si>
  <si>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</si>
  <si>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</si>
  <si>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</si>
  <si>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</si>
  <si>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</si>
  <si>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</si>
  <si>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</si>
  <si>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</si>
  <si>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</si>
  <si>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</si>
  <si>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</si>
  <si>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</si>
  <si>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</si>
  <si>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</si>
  <si>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</si>
  <si>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</si>
  <si>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</si>
  <si>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</si>
  <si>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</si>
  <si>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</si>
  <si>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</si>
  <si>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</si>
  <si>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</si>
  <si>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</si>
  <si>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</si>
  <si>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</si>
  <si>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</si>
  <si>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</si>
  <si>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</si>
  <si>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</si>
  <si>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</si>
  <si>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</si>
  <si>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</si>
  <si>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</si>
  <si>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</si>
  <si>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</si>
  <si>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</si>
  <si>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</si>
  <si>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</si>
  <si>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</si>
  <si>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</si>
  <si>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</si>
  <si>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</si>
  <si>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</si>
  <si>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</si>
  <si>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</si>
  <si>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</si>
  <si>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</si>
  <si>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</si>
  <si>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</si>
  <si>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</si>
  <si>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</si>
  <si>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</si>
  <si>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</si>
  <si>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</si>
  <si>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</si>
  <si>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</si>
  <si>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</si>
  <si>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</si>
  <si>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</si>
  <si>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</si>
  <si>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</si>
  <si>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</si>
  <si>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</si>
  <si>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</si>
  <si>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</si>
  <si>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</si>
  <si>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</si>
  <si>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</si>
  <si>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</si>
  <si>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</si>
  <si>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</si>
  <si>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</si>
  <si>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</si>
  <si>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</si>
  <si>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</si>
  <si>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</si>
  <si>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</si>
  <si>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</si>
  <si>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</si>
  <si>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</si>
  <si>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</si>
  <si>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</si>
  <si>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</si>
  <si>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</si>
  <si>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</si>
  <si>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</si>
  <si>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</si>
  <si>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</si>
  <si>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</si>
  <si>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</si>
  <si>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</si>
  <si>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</si>
  <si>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</si>
  <si>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</si>
  <si>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</si>
  <si>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</si>
  <si>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</si>
  <si>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</si>
  <si>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</si>
  <si>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</si>
  <si>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</si>
  <si>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</si>
  <si>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</si>
  <si>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</si>
  <si>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</si>
  <si>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</si>
  <si>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</si>
  <si>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</si>
  <si>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</si>
  <si>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</si>
  <si>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</si>
  <si>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</si>
  <si>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</si>
  <si>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</si>
  <si>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</si>
  <si>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</si>
  <si>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</si>
  <si>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</si>
  <si>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</si>
  <si>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</si>
  <si>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</si>
  <si>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</si>
  <si>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</si>
  <si>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</si>
  <si>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</si>
  <si>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</si>
  <si>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</si>
  <si>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</si>
  <si>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</si>
  <si>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</si>
  <si>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</si>
  <si>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</si>
  <si>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</si>
  <si>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</si>
  <si>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</si>
  <si>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</si>
  <si>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</si>
  <si>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</si>
  <si>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</si>
  <si>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</si>
  <si>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</si>
  <si>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</si>
  <si>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</si>
  <si>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</si>
  <si>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</si>
  <si>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</si>
  <si>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</si>
  <si>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</si>
  <si>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</si>
  <si>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</si>
  <si>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</si>
  <si>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</si>
  <si>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</si>
  <si>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</si>
  <si>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</si>
  <si>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</si>
  <si>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</si>
  <si>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</si>
  <si>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</si>
  <si>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</si>
  <si>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</si>
  <si>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</si>
  <si>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</si>
  <si>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</si>
  <si>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</si>
  <si>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</si>
  <si>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</si>
  <si>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</si>
  <si>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</si>
  <si>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</si>
  <si>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</si>
  <si>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</si>
  <si>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</si>
  <si>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</si>
  <si>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</si>
  <si>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</si>
  <si>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</si>
  <si>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</si>
  <si>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</si>
  <si>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</si>
  <si>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</si>
  <si>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</si>
  <si>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</si>
  <si>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</si>
  <si>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</si>
  <si>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</si>
  <si>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</si>
  <si>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</si>
  <si>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</si>
  <si>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</si>
  <si>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</si>
  <si>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</si>
  <si>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</si>
  <si>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</si>
  <si>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</si>
  <si>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</si>
  <si>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</si>
  <si>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</si>
  <si>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</si>
  <si>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</si>
  <si>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</si>
  <si>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</si>
  <si>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</si>
  <si>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</si>
  <si>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</si>
  <si>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</si>
  <si>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</si>
  <si>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</si>
  <si>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</si>
  <si>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</si>
  <si>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</si>
  <si>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</si>
  <si>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</si>
  <si>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</si>
  <si>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</si>
  <si>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</si>
  <si>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</si>
  <si>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</si>
  <si>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</si>
  <si>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</si>
  <si>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</si>
  <si>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</si>
  <si>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</si>
  <si>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</si>
  <si>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</si>
  <si>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</si>
  <si>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</si>
  <si>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</si>
  <si>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</si>
  <si>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</si>
  <si>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</si>
  <si>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</si>
  <si>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</si>
  <si>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</si>
  <si>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</si>
  <si>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</si>
  <si>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</si>
  <si>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</si>
  <si>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</si>
  <si>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</si>
  <si>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</si>
  <si>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</si>
  <si>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</si>
  <si>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</si>
  <si>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</si>
  <si>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</si>
  <si>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</si>
  <si>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</si>
  <si>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</si>
  <si>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</si>
  <si>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</si>
  <si>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</si>
  <si>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</si>
  <si>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</si>
  <si>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</si>
  <si>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</si>
  <si>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</si>
  <si>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</si>
  <si>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</si>
  <si>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</si>
  <si>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</si>
  <si>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</si>
  <si>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</si>
  <si>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</si>
  <si>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</si>
  <si>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</si>
  <si>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</si>
  <si>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</si>
  <si>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</si>
  <si>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</si>
  <si>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</si>
  <si>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</si>
  <si>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</si>
  <si>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</si>
  <si>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</si>
  <si>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</si>
  <si>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</si>
  <si>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</si>
  <si>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</si>
  <si>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</si>
  <si>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</si>
  <si>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</si>
  <si>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</si>
  <si>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</si>
  <si>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</si>
  <si>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</si>
  <si>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</si>
  <si>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</si>
  <si>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</si>
  <si>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</si>
  <si>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</si>
  <si>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</si>
  <si>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</si>
  <si>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</si>
  <si>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</si>
  <si>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</si>
  <si>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</si>
  <si>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</si>
  <si>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</si>
  <si>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</si>
  <si>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</si>
  <si>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</si>
  <si>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</si>
  <si>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</si>
  <si>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</si>
  <si>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</si>
  <si>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</si>
  <si>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</si>
  <si>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</si>
  <si>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</si>
  <si>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</si>
  <si>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</si>
  <si>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</si>
  <si>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</si>
  <si>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</si>
  <si>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</si>
  <si>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</si>
  <si>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</si>
  <si>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</si>
  <si>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</si>
  <si>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</si>
  <si>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</si>
  <si>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</si>
  <si>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</si>
  <si>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</si>
  <si>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</si>
  <si>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</si>
  <si>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</si>
  <si>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</si>
  <si>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</si>
  <si>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</si>
  <si>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</si>
  <si>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</si>
  <si>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</si>
  <si>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</si>
  <si>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</si>
  <si>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</si>
  <si>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</si>
  <si>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</si>
  <si>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</si>
  <si>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</si>
  <si>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</si>
  <si>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</si>
  <si>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</si>
  <si>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</si>
  <si>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</si>
  <si>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</si>
  <si>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</si>
  <si>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</si>
  <si>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</si>
  <si>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</si>
  <si>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</si>
  <si>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</si>
  <si>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</si>
  <si>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</si>
  <si>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</si>
  <si>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</si>
  <si>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</si>
  <si>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</si>
  <si>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</si>
  <si>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</si>
  <si>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</si>
  <si>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</si>
  <si>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</si>
  <si>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</si>
  <si>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</si>
  <si>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</si>
  <si>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</si>
  <si>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</si>
  <si>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</si>
  <si>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</si>
  <si>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</si>
  <si>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</si>
  <si>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</si>
  <si>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</si>
  <si>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</si>
  <si>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</si>
  <si>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</si>
  <si>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</si>
  <si>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</si>
  <si>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</si>
  <si>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</si>
  <si>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</si>
  <si>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</si>
  <si>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</si>
  <si>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</si>
  <si>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</si>
  <si>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</si>
  <si>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</si>
  <si>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</si>
  <si>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</si>
  <si>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</si>
  <si>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</si>
  <si>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</si>
  <si>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</si>
  <si>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</si>
  <si>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</si>
  <si>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</si>
  <si>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</si>
  <si>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</si>
  <si>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</si>
  <si>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</si>
  <si>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</si>
  <si>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</si>
  <si>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</si>
  <si>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</si>
  <si>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</si>
  <si>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</si>
  <si>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</si>
  <si>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</si>
  <si>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</si>
  <si>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</si>
  <si>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</si>
  <si>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</si>
  <si>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</si>
  <si>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</si>
  <si>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</si>
  <si>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</si>
  <si>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</si>
  <si>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</si>
  <si>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</si>
  <si>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</si>
  <si>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</si>
  <si>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</si>
  <si>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</si>
  <si>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</si>
  <si>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</si>
  <si>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</si>
  <si>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</si>
  <si>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</si>
  <si>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</si>
  <si>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</si>
  <si>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</si>
  <si>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</si>
  <si>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</si>
  <si>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</si>
  <si>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</si>
  <si>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</si>
  <si>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</si>
  <si>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</si>
  <si>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</si>
  <si>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</si>
  <si>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</si>
  <si>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</si>
  <si>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</si>
  <si>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</si>
  <si>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</si>
  <si>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</si>
  <si>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</si>
  <si>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</si>
  <si>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</si>
  <si>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</si>
  <si>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</si>
  <si>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</si>
  <si>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</si>
  <si>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</si>
  <si>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</si>
  <si>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</si>
  <si>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</si>
  <si>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</si>
  <si>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</si>
  <si>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</si>
  <si>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</si>
  <si>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</si>
  <si>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</si>
  <si>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</si>
  <si>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</si>
  <si>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</si>
  <si>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</si>
  <si>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</si>
  <si>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</si>
  <si>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</si>
  <si>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</si>
  <si>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</si>
  <si>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</si>
  <si>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</si>
  <si>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</si>
  <si>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</si>
  <si>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</si>
  <si>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</si>
  <si>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</si>
  <si>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</si>
  <si>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</si>
  <si>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</si>
  <si>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</si>
  <si>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</si>
  <si>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</si>
  <si>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</si>
  <si>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</si>
  <si>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</si>
  <si>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</si>
  <si>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</si>
  <si>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</si>
  <si>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</si>
  <si>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</si>
  <si>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</si>
  <si>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</si>
  <si>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</si>
  <si>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</si>
  <si>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</si>
  <si>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</si>
  <si>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</si>
  <si>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</si>
  <si>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</si>
  <si>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</si>
  <si>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</si>
  <si>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</si>
  <si>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</si>
  <si>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</si>
  <si>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</si>
  <si>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</si>
  <si>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</si>
  <si>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</si>
  <si>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</si>
  <si>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</si>
  <si>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</si>
  <si>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</si>
  <si>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</si>
  <si>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</si>
  <si>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</si>
  <si>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</si>
  <si>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</si>
  <si>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</si>
  <si>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</si>
  <si>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</si>
  <si>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</si>
  <si>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</si>
  <si>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</si>
  <si>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</si>
  <si>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</si>
  <si>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</si>
  <si>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</si>
  <si>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</si>
  <si>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</si>
  <si>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</si>
  <si>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</si>
  <si>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</si>
  <si>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</si>
  <si>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</si>
  <si>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</si>
  <si>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</si>
  <si>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</si>
  <si>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</si>
  <si>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</si>
  <si>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</si>
  <si>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</si>
  <si>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</si>
  <si>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</si>
  <si>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</si>
  <si>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</si>
  <si>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</si>
  <si>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</si>
  <si>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</si>
  <si>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</si>
  <si>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</si>
  <si>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</si>
  <si>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</si>
  <si>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</si>
  <si>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</si>
  <si>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</si>
  <si>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</si>
  <si>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</si>
  <si>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</si>
  <si>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</si>
  <si>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</si>
  <si>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</si>
  <si>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</si>
  <si>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</si>
  <si>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</si>
  <si>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</si>
  <si>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</si>
  <si>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</si>
  <si>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</si>
  <si>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</si>
  <si>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</si>
  <si>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</si>
  <si>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</si>
  <si>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</si>
  <si>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</si>
  <si>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</si>
  <si>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</si>
  <si>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</si>
  <si>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</si>
  <si>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</si>
  <si>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</si>
  <si>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</si>
  <si>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</si>
  <si>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</si>
  <si>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</si>
  <si>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</si>
  <si>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</si>
  <si>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</si>
  <si>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</si>
  <si>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</si>
  <si>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</si>
  <si>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</si>
  <si>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</si>
  <si>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</si>
  <si>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</si>
  <si>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</si>
  <si>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</si>
  <si>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</si>
  <si>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</si>
  <si>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</si>
  <si>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</si>
  <si>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</si>
  <si>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</si>
  <si>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</si>
  <si>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</si>
  <si>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</si>
  <si>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</si>
  <si>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</si>
  <si>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</si>
  <si>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</si>
  <si>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</si>
  <si>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</si>
  <si>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</si>
  <si>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</si>
  <si>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</si>
  <si>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</si>
  <si>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</si>
  <si>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</si>
  <si>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</si>
  <si>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</si>
  <si>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</si>
  <si>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</si>
  <si>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</si>
  <si>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</si>
  <si>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</si>
  <si>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</si>
  <si>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</si>
  <si>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</si>
  <si>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</si>
  <si>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</si>
  <si>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</si>
  <si>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</si>
  <si>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</si>
  <si>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</si>
  <si>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</si>
  <si>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</si>
  <si>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</si>
  <si>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</si>
  <si>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</si>
  <si>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</si>
  <si>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</si>
  <si>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</si>
  <si>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</si>
  <si>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</si>
  <si>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</si>
  <si>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</si>
  <si>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</si>
  <si>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</si>
  <si>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</si>
  <si>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</si>
  <si>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</si>
  <si>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</si>
  <si>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</si>
  <si>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</si>
  <si>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</si>
  <si>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</si>
  <si>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</si>
  <si>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</si>
  <si>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</si>
  <si>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</si>
  <si>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</si>
  <si>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</si>
  <si>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</si>
  <si>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</si>
  <si>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</si>
  <si>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</si>
  <si>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</si>
  <si>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</si>
  <si>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</si>
  <si>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</si>
  <si>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</si>
  <si>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</si>
  <si>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</si>
  <si>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</si>
  <si>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</si>
  <si>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</si>
  <si>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</si>
  <si>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</si>
  <si>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</si>
  <si>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</si>
  <si>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</si>
  <si>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</si>
  <si>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</si>
  <si>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</si>
  <si>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</si>
  <si>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</si>
  <si>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</si>
  <si>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</si>
  <si>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</si>
  <si>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</si>
  <si>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</si>
  <si>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</si>
  <si>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</si>
  <si>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</si>
  <si>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</si>
  <si>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</si>
  <si>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</si>
  <si>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</si>
  <si>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</si>
  <si>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</si>
  <si>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</si>
  <si>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</si>
  <si>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</si>
  <si>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</si>
  <si>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</si>
  <si>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</si>
  <si>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</si>
  <si>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</si>
  <si>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</si>
  <si>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</si>
  <si>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</si>
  <si>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</si>
  <si>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</si>
  <si>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</si>
  <si>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</si>
  <si>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</si>
  <si>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</si>
  <si>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</si>
  <si>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</si>
  <si>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</si>
  <si>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</si>
  <si>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</si>
  <si>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</si>
  <si>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</si>
  <si>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</si>
  <si>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</si>
  <si>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</si>
  <si>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</si>
  <si>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</si>
  <si>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</si>
  <si>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</si>
  <si>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</si>
  <si>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</si>
  <si>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</si>
  <si>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</si>
  <si>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</si>
  <si>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</si>
  <si>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</si>
  <si>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</si>
  <si>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</si>
  <si>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</si>
  <si>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</si>
  <si>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</si>
  <si>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</si>
  <si>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</si>
  <si>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</si>
  <si>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</si>
  <si>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</si>
  <si>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</si>
  <si>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</si>
  <si>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</si>
  <si>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</si>
  <si>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</si>
  <si>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</si>
  <si>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</si>
  <si>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</si>
  <si>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</si>
  <si>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</si>
  <si>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</si>
  <si>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</si>
  <si>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</si>
  <si>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</si>
  <si>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</si>
  <si>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</si>
  <si>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</si>
  <si>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</si>
  <si>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</si>
  <si>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</si>
  <si>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</si>
  <si>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</si>
  <si>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</si>
  <si>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</si>
  <si>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</si>
  <si>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</si>
  <si>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</si>
  <si>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</si>
  <si>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</si>
  <si>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</si>
  <si>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</si>
  <si>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</si>
  <si>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</si>
  <si>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</si>
  <si>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</si>
  <si>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</si>
  <si>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</si>
  <si>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</si>
  <si>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</si>
  <si>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</si>
  <si>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</si>
  <si>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</si>
  <si>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</si>
  <si>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</si>
  <si>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</si>
  <si>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</si>
  <si>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</si>
  <si>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</si>
  <si>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</si>
  <si>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</si>
  <si>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</si>
  <si>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</si>
  <si>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</si>
  <si>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</si>
  <si>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</si>
  <si>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</si>
  <si>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</si>
  <si>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</si>
  <si>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</si>
  <si>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</si>
  <si>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</si>
  <si>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</si>
  <si>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</si>
  <si>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</si>
  <si>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</si>
  <si>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</si>
  <si>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</si>
  <si>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</si>
  <si>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</si>
  <si>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</si>
  <si>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</si>
  <si>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</si>
  <si>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</si>
  <si>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</si>
  <si>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</si>
  <si>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</si>
  <si>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</si>
  <si>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</si>
  <si>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</si>
  <si>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</si>
  <si>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</si>
  <si>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</si>
  <si>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</si>
  <si>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</si>
  <si>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</si>
  <si>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</si>
  <si>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</si>
  <si>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</si>
  <si>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</si>
  <si>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</si>
  <si>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</si>
  <si>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</si>
  <si>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</si>
  <si>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</si>
  <si>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</si>
  <si>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</si>
  <si>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</si>
  <si>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</si>
  <si>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</si>
  <si>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</si>
  <si>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</si>
  <si>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</si>
  <si>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</si>
  <si>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</si>
  <si>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</si>
  <si>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</si>
  <si>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</si>
  <si>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</si>
  <si>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</si>
  <si>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</si>
  <si>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</si>
  <si>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</si>
  <si>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</si>
  <si>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</si>
  <si>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</si>
  <si>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</si>
  <si>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</si>
  <si>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</si>
  <si>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</si>
  <si>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</si>
  <si>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</si>
  <si>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</si>
  <si>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</si>
  <si>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</si>
  <si>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</si>
  <si>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</si>
  <si>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</si>
  <si>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</si>
  <si>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</si>
  <si>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</si>
  <si>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</si>
  <si>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</si>
  <si>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</si>
  <si>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</si>
  <si>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</si>
  <si>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</si>
  <si>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</si>
  <si>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</si>
  <si>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</si>
  <si>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</si>
  <si>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</si>
  <si>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</si>
  <si>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</si>
  <si>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</si>
  <si>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</si>
  <si>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</si>
  <si>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</si>
  <si>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</si>
  <si>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</si>
  <si>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</si>
  <si>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</si>
  <si>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</si>
  <si>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</si>
  <si>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</si>
  <si>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</si>
  <si>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</si>
  <si>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</si>
  <si>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</si>
  <si>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</si>
  <si>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</si>
  <si>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</si>
  <si>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</si>
  <si>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</si>
  <si>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</si>
  <si>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</si>
  <si>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</si>
  <si>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</si>
  <si>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</si>
  <si>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</si>
  <si>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</si>
  <si>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</si>
  <si>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</si>
  <si>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</si>
  <si>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</si>
  <si>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</si>
  <si>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</si>
  <si>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</si>
  <si>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</si>
  <si>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</si>
  <si>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</si>
  <si>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</si>
  <si>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</si>
  <si>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</si>
  <si>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</si>
  <si>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</si>
  <si>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</si>
  <si>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</si>
  <si>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</si>
  <si>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</si>
  <si>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</si>
  <si>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</si>
  <si>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</si>
  <si>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</si>
  <si>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</si>
  <si>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</si>
  <si>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</si>
  <si>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</si>
  <si>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</si>
  <si>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</si>
  <si>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</si>
  <si>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</si>
  <si>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</si>
  <si>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</si>
  <si>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</si>
  <si>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</si>
  <si>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</si>
  <si>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</si>
  <si>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</si>
  <si>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</si>
  <si>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</si>
  <si>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</si>
  <si>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</si>
  <si>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</si>
  <si>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</si>
  <si>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</si>
  <si>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</si>
  <si>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</si>
  <si>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</si>
  <si>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</si>
  <si>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</si>
  <si>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</si>
  <si>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</si>
  <si>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</si>
  <si>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</si>
  <si>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</si>
  <si>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</si>
  <si>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</si>
  <si>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</si>
  <si>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</si>
  <si>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</si>
  <si>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</si>
  <si>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</si>
  <si>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</si>
  <si>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</si>
  <si>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</si>
  <si>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</si>
  <si>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</si>
  <si>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</si>
  <si>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</si>
  <si>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</si>
  <si>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</si>
  <si>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</si>
  <si>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</si>
  <si>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</si>
  <si>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</si>
  <si>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</si>
  <si>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</si>
  <si>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</si>
  <si>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</si>
  <si>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</si>
  <si>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</si>
  <si>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</si>
  <si>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</si>
  <si>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</si>
  <si>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</si>
  <si>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</si>
  <si>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</si>
  <si>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</si>
  <si>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</si>
  <si>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</si>
  <si>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</si>
  <si>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</si>
  <si>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</si>
  <si>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</si>
  <si>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</si>
  <si>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</si>
  <si>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</si>
  <si>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</si>
  <si>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</si>
  <si>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</si>
  <si>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</si>
  <si>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</si>
  <si>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</si>
  <si>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</si>
  <si>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</si>
  <si>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</si>
  <si>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</si>
  <si>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</si>
  <si>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</si>
  <si>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</si>
  <si>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</si>
  <si>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</si>
  <si>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</si>
  <si>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</si>
  <si>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</si>
  <si>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</si>
  <si>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</si>
  <si>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</si>
  <si>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</si>
  <si>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</si>
  <si>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</si>
  <si>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</si>
  <si>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</si>
  <si>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</si>
  <si>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</si>
  <si>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</si>
  <si>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</si>
  <si>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</si>
  <si>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</si>
  <si>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</si>
  <si>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</si>
  <si>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</si>
  <si>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</si>
  <si>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</si>
  <si>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</si>
  <si>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</si>
  <si>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</si>
  <si>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</si>
  <si>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</si>
  <si>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</si>
  <si>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</si>
  <si>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</si>
  <si>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</si>
  <si>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</si>
  <si>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</si>
  <si>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</si>
  <si>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</si>
  <si>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</si>
  <si>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</si>
  <si>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</si>
  <si>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</si>
  <si>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</si>
  <si>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</si>
  <si>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</si>
  <si>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</si>
  <si>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</si>
  <si>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</si>
  <si>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</si>
  <si>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</si>
  <si>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</si>
  <si>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</si>
  <si>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</si>
  <si>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</si>
  <si>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</si>
  <si>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</si>
  <si>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</si>
  <si>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</si>
  <si>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</si>
  <si>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</si>
  <si>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</si>
  <si>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</si>
  <si>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</si>
  <si>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</si>
  <si>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</si>
  <si>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</si>
  <si>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</si>
  <si>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</si>
  <si>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</si>
  <si>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</si>
  <si>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</si>
  <si>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</si>
  <si>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</si>
  <si>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</si>
  <si>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</si>
  <si>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</si>
  <si>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</si>
  <si>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</si>
  <si>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</si>
  <si>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</si>
  <si>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</si>
  <si>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</si>
  <si>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</si>
  <si>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</si>
  <si>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</si>
  <si>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</si>
  <si>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</si>
  <si>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</si>
  <si>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</si>
  <si>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</si>
  <si>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</si>
  <si>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</si>
  <si>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</si>
  <si>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</si>
  <si>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</si>
  <si>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</si>
  <si>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</si>
  <si>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</si>
  <si>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</si>
  <si>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</si>
  <si>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</si>
  <si>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</si>
  <si>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</si>
  <si>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</si>
  <si>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</si>
  <si>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</si>
  <si>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</si>
  <si>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</si>
  <si>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</si>
  <si>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</si>
  <si>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</si>
  <si>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</si>
  <si>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</si>
  <si>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</si>
  <si>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</si>
  <si>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</si>
  <si>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</si>
  <si>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</si>
  <si>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</si>
  <si>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</si>
  <si>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</si>
  <si>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</si>
  <si>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</si>
  <si>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</si>
  <si>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</si>
  <si>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</si>
  <si>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</si>
  <si>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</si>
  <si>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</si>
  <si>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</si>
  <si>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</si>
  <si>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</si>
  <si>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</si>
  <si>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</si>
  <si>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</si>
  <si>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</si>
  <si>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</si>
  <si>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</si>
  <si>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</si>
  <si>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</si>
  <si>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</si>
  <si>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</si>
  <si>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</si>
  <si>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</si>
  <si>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</si>
  <si>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</si>
  <si>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</si>
  <si>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</si>
  <si>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</si>
  <si>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</si>
  <si>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</si>
  <si>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</si>
  <si>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</si>
  <si>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</si>
  <si>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</si>
  <si>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</si>
  <si>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</si>
  <si>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</si>
  <si>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</si>
  <si>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</si>
  <si>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</si>
  <si>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</si>
  <si>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</si>
  <si>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</si>
  <si>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</si>
  <si>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</si>
  <si>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</si>
  <si>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</si>
  <si>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</si>
  <si>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</si>
  <si>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</si>
  <si>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</si>
  <si>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</si>
  <si>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</si>
  <si>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</si>
  <si>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</si>
  <si>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</si>
  <si>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</si>
  <si>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</si>
  <si>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</si>
  <si>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</si>
  <si>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</si>
  <si>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</si>
  <si>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</si>
  <si>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</si>
  <si>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</si>
  <si>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</si>
  <si>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</si>
  <si>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</si>
  <si>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</si>
  <si>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</si>
  <si>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</si>
  <si>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</si>
  <si>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</si>
  <si>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</si>
  <si>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</si>
  <si>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</si>
  <si>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</si>
  <si>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</si>
  <si>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</si>
  <si>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</si>
  <si>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</si>
  <si>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</si>
  <si>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</si>
  <si>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</si>
  <si>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</si>
  <si>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</si>
  <si>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</si>
  <si>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</si>
  <si>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</si>
  <si>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</si>
  <si>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</si>
  <si>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</si>
  <si>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</si>
  <si>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</si>
  <si>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</si>
  <si>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</si>
  <si>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</si>
  <si>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</si>
  <si>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</si>
  <si>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</si>
  <si>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</si>
  <si>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</si>
  <si>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</si>
  <si>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</si>
  <si>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</si>
  <si>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</si>
  <si>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</si>
  <si>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</si>
  <si>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</si>
  <si>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</si>
  <si>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</si>
  <si>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</si>
  <si>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</si>
  <si>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</si>
  <si>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</si>
  <si>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</si>
  <si>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</si>
  <si>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</si>
  <si>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</si>
  <si>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</si>
  <si>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</si>
  <si>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</si>
  <si>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</si>
  <si>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</si>
  <si>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</si>
  <si>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</si>
  <si>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</si>
  <si>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</si>
  <si>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</si>
  <si>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</si>
  <si>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</si>
  <si>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</si>
  <si>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</si>
  <si>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</si>
  <si>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</si>
  <si>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</si>
  <si>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</si>
  <si>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</si>
  <si>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</si>
  <si>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</si>
  <si>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</si>
  <si>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</si>
  <si>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</si>
  <si>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</si>
  <si>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</si>
  <si>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</si>
  <si>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</si>
  <si>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</si>
  <si>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</si>
  <si>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</si>
  <si>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</si>
  <si>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</si>
  <si>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</si>
  <si>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</si>
  <si>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</si>
  <si>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</si>
  <si>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</si>
  <si>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</si>
  <si>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</si>
  <si>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</si>
  <si>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</si>
  <si>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</si>
  <si>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</si>
  <si>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</si>
  <si>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</si>
  <si>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</si>
  <si>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</si>
  <si>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</si>
  <si>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</si>
  <si>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</si>
  <si>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</si>
  <si>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</si>
  <si>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</si>
  <si>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</si>
  <si>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</si>
  <si>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</si>
  <si>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</si>
  <si>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</si>
  <si>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</si>
  <si>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</si>
  <si>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</si>
  <si>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</si>
  <si>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</si>
  <si>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</si>
  <si>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</si>
  <si>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</si>
  <si>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</si>
  <si>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</si>
  <si>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</si>
  <si>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</si>
  <si>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</si>
  <si>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</si>
  <si>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</si>
  <si>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</si>
  <si>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</si>
  <si>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</si>
  <si>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</si>
  <si>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</si>
  <si>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</si>
  <si>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</si>
  <si>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</si>
  <si>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</si>
  <si>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</si>
  <si>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</si>
  <si>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</si>
  <si>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</si>
  <si>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</si>
  <si>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</si>
  <si>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</si>
  <si>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</si>
  <si>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</si>
  <si>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</si>
  <si>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</si>
  <si>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</si>
  <si>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</si>
  <si>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</si>
  <si>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</si>
  <si>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</si>
  <si>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</si>
  <si>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</si>
  <si>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</si>
  <si>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</si>
  <si>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</si>
  <si>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</si>
  <si>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</si>
  <si>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</si>
  <si>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</si>
  <si>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</si>
  <si>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</si>
  <si>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</si>
  <si>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</si>
  <si>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</si>
  <si>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</si>
  <si>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</si>
  <si>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</si>
  <si>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</si>
  <si>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</si>
  <si>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</si>
  <si>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</si>
  <si>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</si>
  <si>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</si>
  <si>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</si>
  <si>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</si>
  <si>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</si>
  <si>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</si>
  <si>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</si>
  <si>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</si>
  <si>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</si>
  <si>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</si>
  <si>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</si>
  <si>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</si>
  <si>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</si>
  <si>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</si>
  <si>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</si>
  <si>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</si>
  <si>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</si>
  <si>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</si>
  <si>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</si>
  <si>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</si>
  <si>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</si>
  <si>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</si>
  <si>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</si>
  <si>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</si>
  <si>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</si>
  <si>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</si>
  <si>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</si>
  <si>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</si>
  <si>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</si>
  <si>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</si>
  <si>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</si>
  <si>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</si>
  <si>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</si>
  <si>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</si>
  <si>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</si>
  <si>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</si>
  <si>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</si>
  <si>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</si>
  <si>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</si>
  <si>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</si>
  <si>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</si>
  <si>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</si>
  <si>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</si>
  <si>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</si>
  <si>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</si>
  <si>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</si>
  <si>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</si>
  <si>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</si>
  <si>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</si>
  <si>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</si>
  <si>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</si>
  <si>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</si>
  <si>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</si>
  <si>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</si>
  <si>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</si>
  <si>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</si>
  <si>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</si>
  <si>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</si>
  <si>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</si>
  <si>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</si>
  <si>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</si>
  <si>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</si>
  <si>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</si>
  <si>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</si>
  <si>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</si>
  <si>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</si>
  <si>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</si>
  <si>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</si>
  <si>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</si>
  <si>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</si>
  <si>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</si>
  <si>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</si>
  <si>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</si>
  <si>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</si>
  <si>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</si>
  <si>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</si>
  <si>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</si>
  <si>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</si>
  <si>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</si>
  <si>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</si>
  <si>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</si>
  <si>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</si>
  <si>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</si>
  <si>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</si>
  <si>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</si>
  <si>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</si>
  <si>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</si>
  <si>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</si>
  <si>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</si>
  <si>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</si>
  <si>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</si>
  <si>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</si>
  <si>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</si>
  <si>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</si>
  <si>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</si>
  <si>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</si>
  <si>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</si>
  <si>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</si>
  <si>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</si>
  <si>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</si>
  <si>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</si>
  <si>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</si>
  <si>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</si>
  <si>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</si>
  <si>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</si>
  <si>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</si>
  <si>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</si>
  <si>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</si>
  <si>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</si>
  <si>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</si>
  <si>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</si>
  <si>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</si>
  <si>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</si>
  <si>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</si>
  <si>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</si>
  <si>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</si>
  <si>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</si>
  <si>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</si>
  <si>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</si>
  <si>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</si>
  <si>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</si>
  <si>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</si>
  <si>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</si>
  <si>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</si>
  <si>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</si>
  <si>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</si>
  <si>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</si>
  <si>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</si>
  <si>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</si>
  <si>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</si>
  <si>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</si>
  <si>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</si>
  <si>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</si>
  <si>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</si>
  <si>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</si>
  <si>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</si>
  <si>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</si>
  <si>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</si>
  <si>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</si>
  <si>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</si>
  <si>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</si>
  <si>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</si>
  <si>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</si>
  <si>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</si>
  <si>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</si>
  <si>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</si>
  <si>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</si>
  <si>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</si>
  <si>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</si>
  <si>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</si>
  <si>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</si>
  <si>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</si>
  <si>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</si>
  <si>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</si>
  <si>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</si>
  <si>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</si>
  <si>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</si>
  <si>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</si>
  <si>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</si>
  <si>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</si>
  <si>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</si>
  <si>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</si>
  <si>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</si>
  <si>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</si>
  <si>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</si>
  <si>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</si>
  <si>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</si>
  <si>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</si>
  <si>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</si>
  <si>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</si>
  <si>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</si>
  <si>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</si>
  <si>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</si>
  <si>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</si>
  <si>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</si>
  <si>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</si>
  <si>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</si>
  <si>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</si>
  <si>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</si>
  <si>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</si>
  <si>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</si>
  <si>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</si>
  <si>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</si>
  <si>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</si>
  <si>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</si>
  <si>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</si>
  <si>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</si>
  <si>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</si>
  <si>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</si>
  <si>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</si>
  <si>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</si>
  <si>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</si>
  <si>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</si>
  <si>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</si>
  <si>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</si>
  <si>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</si>
  <si>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</si>
  <si>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</si>
  <si>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</si>
  <si>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</si>
  <si>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</si>
  <si>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</si>
  <si>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</si>
  <si>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</si>
  <si>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</si>
  <si>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</si>
  <si>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</si>
  <si>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</si>
  <si>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</si>
  <si>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</si>
  <si>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</si>
  <si>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</si>
  <si>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</si>
  <si>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</si>
  <si>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</si>
  <si>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</si>
  <si>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</si>
  <si>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</si>
  <si>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</si>
  <si>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</si>
  <si>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</si>
  <si>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</si>
  <si>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</si>
  <si>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</si>
  <si>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</si>
  <si>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</si>
  <si>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</si>
  <si>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</si>
  <si>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</si>
  <si>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</si>
  <si>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</si>
  <si>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</si>
  <si>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</si>
  <si>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</si>
  <si>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</si>
  <si>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</si>
  <si>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</si>
  <si>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</si>
  <si>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</si>
  <si>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</si>
  <si>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</si>
  <si>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</si>
  <si>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</si>
  <si>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</si>
  <si>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</si>
  <si>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</si>
  <si>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</si>
  <si>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</si>
  <si>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</si>
  <si>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</si>
  <si>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</si>
  <si>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</si>
  <si>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</si>
  <si>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</si>
  <si>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</si>
  <si>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</si>
  <si>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</si>
  <si>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</si>
  <si>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</si>
  <si>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</si>
  <si>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</si>
  <si>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</si>
  <si>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</si>
  <si>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</si>
  <si>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</si>
  <si>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</si>
  <si>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</si>
  <si>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</si>
  <si>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</si>
  <si>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</si>
  <si>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</si>
  <si>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</si>
  <si>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</si>
  <si>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</si>
  <si>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</si>
  <si>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</si>
  <si>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</si>
  <si>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</si>
  <si>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</si>
  <si>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</si>
  <si>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</si>
  <si>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</si>
  <si>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</si>
  <si>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</si>
  <si>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</si>
  <si>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</si>
  <si>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</si>
  <si>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</si>
  <si>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</si>
  <si>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</si>
  <si>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</si>
  <si>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</si>
  <si>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</si>
  <si>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</si>
  <si>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</si>
  <si>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</si>
  <si>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</si>
  <si>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</si>
  <si>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</si>
  <si>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</si>
  <si>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</si>
  <si>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</si>
  <si>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</si>
  <si>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</si>
  <si>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</si>
  <si>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</si>
  <si>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</si>
  <si>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</si>
  <si>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</si>
  <si>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</si>
  <si>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</si>
  <si>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</si>
  <si>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</si>
  <si>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</si>
  <si>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</si>
  <si>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</si>
  <si>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</si>
  <si>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</si>
  <si>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</si>
  <si>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</si>
  <si>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</si>
  <si>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</si>
  <si>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</si>
  <si>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</si>
  <si>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</si>
  <si>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</si>
  <si>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</si>
  <si>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</si>
  <si>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</si>
  <si>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</si>
  <si>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</si>
  <si>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</si>
  <si>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</si>
  <si>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</si>
  <si>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</si>
  <si>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</si>
  <si>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</si>
  <si>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</si>
  <si>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</si>
  <si>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</si>
  <si>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</si>
  <si>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</si>
  <si>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</si>
  <si>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</si>
  <si>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</si>
  <si>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</si>
  <si>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</si>
  <si>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</si>
  <si>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</si>
  <si>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</si>
  <si>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</si>
  <si>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</si>
  <si>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</si>
  <si>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</si>
  <si>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</si>
  <si>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</si>
  <si>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</si>
  <si>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</si>
  <si>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</si>
  <si>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</si>
  <si>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</si>
  <si>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</si>
  <si>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</si>
  <si>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</si>
  <si>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</si>
  <si>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</si>
  <si>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</si>
  <si>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</si>
  <si>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</si>
  <si>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</si>
  <si>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</si>
  <si>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</si>
  <si>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</si>
  <si>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</si>
  <si>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</si>
  <si>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</si>
  <si>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</si>
  <si>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</si>
  <si>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</si>
  <si>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</si>
  <si>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</si>
  <si>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</si>
  <si>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</si>
  <si>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</si>
  <si>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</si>
  <si>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</si>
  <si>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</si>
  <si>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</si>
  <si>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</si>
  <si>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</si>
  <si>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</si>
  <si>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</si>
  <si>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</si>
  <si>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</si>
  <si>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</si>
  <si>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</si>
  <si>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</si>
  <si>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</si>
  <si>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</si>
  <si>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</si>
  <si>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</si>
  <si>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</si>
  <si>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</si>
  <si>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</si>
  <si>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</si>
  <si>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</si>
  <si>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</si>
  <si>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</si>
  <si>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</si>
  <si>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</si>
  <si>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</si>
  <si>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</si>
  <si>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</si>
  <si>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</si>
  <si>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</si>
  <si>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</si>
  <si>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</si>
  <si>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</si>
  <si>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</si>
  <si>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</si>
  <si>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</si>
  <si>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</si>
  <si>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</si>
  <si>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</si>
  <si>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</si>
  <si>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</si>
  <si>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</si>
  <si>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</si>
  <si>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</si>
  <si>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</si>
  <si>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</si>
  <si>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</si>
  <si>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</si>
  <si>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</si>
  <si>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</si>
  <si>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</si>
  <si>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</si>
  <si>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</si>
  <si>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</si>
  <si>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</si>
  <si>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</si>
  <si>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</si>
  <si>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</si>
  <si>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</si>
  <si>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</si>
  <si>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</si>
  <si>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</si>
  <si>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</si>
  <si>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</si>
  <si>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</si>
  <si>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</si>
  <si>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</si>
  <si>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</si>
  <si>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</si>
  <si>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</si>
  <si>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</si>
  <si>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</si>
  <si>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</si>
  <si>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</si>
  <si>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</si>
  <si>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</si>
  <si>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</si>
  <si>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</si>
  <si>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</si>
  <si>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</si>
  <si>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</si>
  <si>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</si>
  <si>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</si>
  <si>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</si>
  <si>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</si>
  <si>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</si>
  <si>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</si>
  <si>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</si>
  <si>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</si>
  <si>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</si>
  <si>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</si>
  <si>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</si>
  <si>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</si>
  <si>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</si>
  <si>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</si>
  <si>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</si>
  <si>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</si>
  <si>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</si>
  <si>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</si>
  <si>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</si>
  <si>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</si>
  <si>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</si>
  <si>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</si>
  <si>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</si>
  <si>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</si>
  <si>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</si>
  <si>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</si>
  <si>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</si>
  <si>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</si>
  <si>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</si>
  <si>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</si>
  <si>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</si>
  <si>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</si>
  <si>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</si>
  <si>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</si>
  <si>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</si>
  <si>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</si>
  <si>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</si>
  <si>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</si>
  <si>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</si>
  <si>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</si>
  <si>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</si>
  <si>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</si>
  <si>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</si>
  <si>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</si>
  <si>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</si>
  <si>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</si>
  <si>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</si>
  <si>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</si>
  <si>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</si>
  <si>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</si>
  <si>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</si>
  <si>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</si>
  <si>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</si>
  <si>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</si>
  <si>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</si>
  <si>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</si>
  <si>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</si>
  <si>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</si>
  <si>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</si>
  <si>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</si>
  <si>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</si>
  <si>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</si>
  <si>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</si>
  <si>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</si>
  <si>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</si>
  <si>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</si>
  <si>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</si>
  <si>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</si>
  <si>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</si>
  <si>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</si>
  <si>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</si>
  <si>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</si>
  <si>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</si>
  <si>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</si>
  <si>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</si>
  <si>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</si>
  <si>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</si>
  <si>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</si>
  <si>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</si>
  <si>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</si>
  <si>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</si>
  <si>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</si>
  <si>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</si>
  <si>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</si>
  <si>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</si>
  <si>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</si>
  <si>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</si>
  <si>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</si>
  <si>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</si>
  <si>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</si>
  <si>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</si>
  <si>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</si>
  <si>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</si>
  <si>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</si>
  <si>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</si>
  <si>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</si>
  <si>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</si>
  <si>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</si>
  <si>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</si>
  <si>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</si>
  <si>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</si>
  <si>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</si>
  <si>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</si>
  <si>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</si>
  <si>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</si>
  <si>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</si>
  <si>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</si>
  <si>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</si>
  <si>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</si>
  <si>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</si>
  <si>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</si>
  <si>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</si>
  <si>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</si>
  <si>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</si>
  <si>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</si>
  <si>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</si>
  <si>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</si>
  <si>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</si>
  <si>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</si>
  <si>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</si>
  <si>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</si>
  <si>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</si>
  <si>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</si>
  <si>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</si>
  <si>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</si>
  <si>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</si>
  <si>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</si>
  <si>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</si>
  <si>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</si>
  <si>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</si>
  <si>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</si>
  <si>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</si>
  <si>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</si>
  <si>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</si>
  <si>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</si>
  <si>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</si>
  <si>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</si>
  <si>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</si>
  <si>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</si>
  <si>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</si>
  <si>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</si>
  <si>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</si>
  <si>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</si>
  <si>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</si>
  <si>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</si>
  <si>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</si>
  <si>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</si>
  <si>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</si>
  <si>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</si>
  <si>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</si>
  <si>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</si>
  <si>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</si>
  <si>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</si>
  <si>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</si>
  <si>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</si>
  <si>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</si>
  <si>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</si>
  <si>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</si>
  <si>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</si>
  <si>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</si>
  <si>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</si>
  <si>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</si>
  <si>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</si>
  <si>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</si>
  <si>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</si>
  <si>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</si>
  <si>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</si>
  <si>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</si>
  <si>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</si>
  <si>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</si>
  <si>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</si>
  <si>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</si>
  <si>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</si>
  <si>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</si>
  <si>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</si>
  <si>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</si>
  <si>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</si>
  <si>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</si>
  <si>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</si>
  <si>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</si>
  <si>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</si>
  <si>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</si>
  <si>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</si>
  <si>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</si>
  <si>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</si>
  <si>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</si>
  <si>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</si>
  <si>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</si>
  <si>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</si>
  <si>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</si>
  <si>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</si>
  <si>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</si>
  <si>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</si>
  <si>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</si>
  <si>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</si>
  <si>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</si>
  <si>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</si>
  <si>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</si>
  <si>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</si>
  <si>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</si>
  <si>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</si>
  <si>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</si>
  <si>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</si>
  <si>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</si>
  <si>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</si>
  <si>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</si>
  <si>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</si>
  <si>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</si>
  <si>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</si>
  <si>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</si>
  <si>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</si>
  <si>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</si>
  <si>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</si>
  <si>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</si>
  <si>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</si>
  <si>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</si>
  <si>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</si>
  <si>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</si>
  <si>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</si>
  <si>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</si>
  <si>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</si>
  <si>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</si>
  <si>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</si>
  <si>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</si>
  <si>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</si>
  <si>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</si>
  <si>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</si>
  <si>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</si>
  <si>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</si>
  <si>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</si>
  <si>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</si>
  <si>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</si>
  <si>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</si>
  <si>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</si>
  <si>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</si>
  <si>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</si>
  <si>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</si>
  <si>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</si>
  <si>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</si>
  <si>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</si>
  <si>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</si>
  <si>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</si>
  <si>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</si>
  <si>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</si>
  <si>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</si>
  <si>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</si>
  <si>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</si>
  <si>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</si>
  <si>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</si>
  <si>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</si>
  <si>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</si>
  <si>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</si>
  <si>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</si>
  <si>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</si>
  <si>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</si>
  <si>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</si>
  <si>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</si>
  <si>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</si>
  <si>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</si>
  <si>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</si>
  <si>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</si>
  <si>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</si>
  <si>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</si>
  <si>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</si>
  <si>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</si>
  <si>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</si>
  <si>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</si>
  <si>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</si>
  <si>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</si>
  <si>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</si>
  <si>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</si>
  <si>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</si>
  <si>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</si>
  <si>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</si>
  <si>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</si>
  <si>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</si>
  <si>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</si>
  <si>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</si>
  <si>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</si>
  <si>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</si>
  <si>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</si>
  <si>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</si>
  <si>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</si>
  <si>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</si>
  <si>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</si>
  <si>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</si>
  <si>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</si>
  <si>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</si>
  <si>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</si>
  <si>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</si>
  <si>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</si>
  <si>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</si>
  <si>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</si>
  <si>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</si>
  <si>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</si>
  <si>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</si>
  <si>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</si>
  <si>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</si>
  <si>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</si>
  <si>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</si>
  <si>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</si>
  <si>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</si>
  <si>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</si>
  <si>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</si>
  <si>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</si>
  <si>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</si>
  <si>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</si>
  <si>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</si>
  <si>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</si>
  <si>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</si>
  <si>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</si>
  <si>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</si>
  <si>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</si>
  <si>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</si>
  <si>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</si>
  <si>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</si>
  <si>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</si>
  <si>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</si>
  <si>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</si>
  <si>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</si>
  <si>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</si>
  <si>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</si>
  <si>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</si>
  <si>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</si>
  <si>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</si>
  <si>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</si>
  <si>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</si>
  <si>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</si>
  <si>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</si>
  <si>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</si>
  <si>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</si>
  <si>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</si>
  <si>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</si>
  <si>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</si>
  <si>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</si>
  <si>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</si>
  <si>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</si>
  <si>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</si>
  <si>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</si>
  <si>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</si>
  <si>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</si>
  <si>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</si>
  <si>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</si>
  <si>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</si>
  <si>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</si>
  <si>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</si>
  <si>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</si>
  <si>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</si>
  <si>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</si>
  <si>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</si>
  <si>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</si>
  <si>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</si>
  <si>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</si>
  <si>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</si>
  <si>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</si>
  <si>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</si>
  <si>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</si>
  <si>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</si>
  <si>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</si>
  <si>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</si>
  <si>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</si>
  <si>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</si>
  <si>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</si>
  <si>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</si>
  <si>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</si>
  <si>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</si>
  <si>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</si>
  <si>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</si>
  <si>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</si>
  <si>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</si>
  <si>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</si>
  <si>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</si>
  <si>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</si>
  <si>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</si>
  <si>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</si>
  <si>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</si>
  <si>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</si>
  <si>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</si>
  <si>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</si>
  <si>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</si>
  <si>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</si>
  <si>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</si>
  <si>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</si>
  <si>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</si>
  <si>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</si>
  <si>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</si>
  <si>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</si>
  <si>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</si>
  <si>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</si>
  <si>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</si>
  <si>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</si>
  <si>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</si>
  <si>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</si>
  <si>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</si>
  <si>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</si>
  <si>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</si>
  <si>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</si>
  <si>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</si>
  <si>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</si>
  <si>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</si>
  <si>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</si>
  <si>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</si>
  <si>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</si>
  <si>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</si>
  <si>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</si>
  <si>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</si>
  <si>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</si>
  <si>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</si>
  <si>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</si>
  <si>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</si>
  <si>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</si>
  <si>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</si>
  <si>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</si>
  <si>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</si>
  <si>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</si>
  <si>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</si>
  <si>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</si>
  <si>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</si>
  <si>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</si>
  <si>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</si>
  <si>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</si>
  <si>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</si>
  <si>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</si>
  <si>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</si>
  <si>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</si>
  <si>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</si>
  <si>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</si>
  <si>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</si>
  <si>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</si>
  <si>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</si>
  <si>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</si>
  <si>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</si>
  <si>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</si>
  <si>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</si>
  <si>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</si>
  <si>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</si>
  <si>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</si>
  <si>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</si>
  <si>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</si>
  <si>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</si>
  <si>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</si>
  <si>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</si>
  <si>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</si>
  <si>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</si>
  <si>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</si>
  <si>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</si>
  <si>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</si>
  <si>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</si>
  <si>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</si>
  <si>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</si>
  <si>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</si>
  <si>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</si>
  <si>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</si>
  <si>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</si>
  <si>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</si>
  <si>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</si>
  <si>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</si>
  <si>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</si>
  <si>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</si>
  <si>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</si>
  <si>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</si>
  <si>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</si>
  <si>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</si>
  <si>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</si>
  <si>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</si>
  <si>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</si>
  <si>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</si>
  <si>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</si>
  <si>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</si>
  <si>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</si>
  <si>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</si>
  <si>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</si>
  <si>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</si>
  <si>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</si>
  <si>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</si>
  <si>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</si>
  <si>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</si>
  <si>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</si>
  <si>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</si>
  <si>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</si>
  <si>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</si>
  <si>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</si>
  <si>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</si>
  <si>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</si>
  <si>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</si>
  <si>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</si>
  <si>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</si>
  <si>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</si>
  <si>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</si>
  <si>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</si>
  <si>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</si>
  <si>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</si>
  <si>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</si>
  <si>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</si>
  <si>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</si>
  <si>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</si>
  <si>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</si>
  <si>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</si>
  <si>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</si>
  <si>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</si>
  <si>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</si>
  <si>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</si>
  <si>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</si>
  <si>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</si>
  <si>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</si>
  <si>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</si>
  <si>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</si>
  <si>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</si>
  <si>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</si>
  <si>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</si>
  <si>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</si>
  <si>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</si>
  <si>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</si>
  <si>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</si>
  <si>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</si>
  <si>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</si>
  <si>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</si>
  <si>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</si>
  <si>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</si>
  <si>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</si>
  <si>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</si>
  <si>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</si>
  <si>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</si>
  <si>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</si>
  <si>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</si>
  <si>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</si>
  <si>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</si>
  <si>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</si>
  <si>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</si>
  <si>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</si>
  <si>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</si>
  <si>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</si>
  <si>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</si>
  <si>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</si>
  <si>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</si>
  <si>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</si>
  <si>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</si>
  <si>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</si>
  <si>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</si>
  <si>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</si>
  <si>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</si>
  <si>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</si>
  <si>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</si>
  <si>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</si>
  <si>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</si>
  <si>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</si>
  <si>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</si>
  <si>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</si>
  <si>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</si>
  <si>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</si>
  <si>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</si>
  <si>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</si>
  <si>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</si>
  <si>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</si>
  <si>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</si>
  <si>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</si>
  <si>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</si>
  <si>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</si>
  <si>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</si>
  <si>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</si>
  <si>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</si>
  <si>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</si>
  <si>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</si>
  <si>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</si>
  <si>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</si>
  <si>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</si>
  <si>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</si>
  <si>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</si>
  <si>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</si>
  <si>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</si>
  <si>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</si>
  <si>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</si>
  <si>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</si>
  <si>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</si>
  <si>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</si>
  <si>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</si>
  <si>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</si>
  <si>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</si>
  <si>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</si>
  <si>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</si>
  <si>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</si>
  <si>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</si>
  <si>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</si>
  <si>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</si>
  <si>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</si>
  <si>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</si>
  <si>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</si>
  <si>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</si>
  <si>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</si>
  <si>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</si>
  <si>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</si>
  <si>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</si>
  <si>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</si>
  <si>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</si>
  <si>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</si>
  <si>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</si>
  <si>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</si>
  <si>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</si>
  <si>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</si>
  <si>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</si>
  <si>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</si>
  <si>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</si>
  <si>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</si>
  <si>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</si>
  <si>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</si>
  <si>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</si>
  <si>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</si>
  <si>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</si>
  <si>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</si>
  <si>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</si>
  <si>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</si>
  <si>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</si>
  <si>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</si>
  <si>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</si>
  <si>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</si>
  <si>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</si>
  <si>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</si>
  <si>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</si>
  <si>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</si>
  <si>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</si>
  <si>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</si>
  <si>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</si>
  <si>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</si>
  <si>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</si>
  <si>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</si>
  <si>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</si>
  <si>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</si>
  <si>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</si>
  <si>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</si>
  <si>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</si>
  <si>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</si>
  <si>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</si>
  <si>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</si>
  <si>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</si>
  <si>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</si>
  <si>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</si>
  <si>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</si>
  <si>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</si>
  <si>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</si>
  <si>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</si>
  <si>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</si>
  <si>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</si>
  <si>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</si>
  <si>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</si>
  <si>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</si>
  <si>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</si>
  <si>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</si>
  <si>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</si>
  <si>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</si>
  <si>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</si>
  <si>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</si>
  <si>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</si>
  <si>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</si>
  <si>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</si>
  <si>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</si>
  <si>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</si>
  <si>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</si>
  <si>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</si>
  <si>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</si>
  <si>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</si>
  <si>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</si>
  <si>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</si>
  <si>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</si>
  <si>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</si>
  <si>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</si>
  <si>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</si>
  <si>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</si>
  <si>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</si>
  <si>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</si>
  <si>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</si>
  <si>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</si>
  <si>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</si>
  <si>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</si>
  <si>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</si>
  <si>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</si>
  <si>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</si>
  <si>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</si>
  <si>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</si>
  <si>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</si>
  <si>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</si>
  <si>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</si>
  <si>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</si>
  <si>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</si>
  <si>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</si>
  <si>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</si>
  <si>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</si>
  <si>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</si>
  <si>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</si>
  <si>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</si>
  <si>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</si>
  <si>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</si>
  <si>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</si>
  <si>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</si>
  <si>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</si>
  <si>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</si>
  <si>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</si>
  <si>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</si>
  <si>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</si>
  <si>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</si>
  <si>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</si>
  <si>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</si>
  <si>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</si>
  <si>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</si>
  <si>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</si>
  <si>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</si>
  <si>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</si>
  <si>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</si>
  <si>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</si>
  <si>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</si>
  <si>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</si>
  <si>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</si>
  <si>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</si>
  <si>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</si>
  <si>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</si>
  <si>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</si>
  <si>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</si>
  <si>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</si>
  <si>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</si>
  <si>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</si>
  <si>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</si>
  <si>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</si>
  <si>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</si>
  <si>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</si>
  <si>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</si>
  <si>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</si>
  <si>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</si>
  <si>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</si>
  <si>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</si>
  <si>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</si>
  <si>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</si>
  <si>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</si>
  <si>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</si>
  <si>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</si>
  <si>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</si>
  <si>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</si>
  <si>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</si>
  <si>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</si>
  <si>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</si>
  <si>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</si>
  <si>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</si>
  <si>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</si>
  <si>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</si>
  <si>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</si>
  <si>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</si>
  <si>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</si>
  <si>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</si>
  <si>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</si>
  <si>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</si>
  <si>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</si>
  <si>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</si>
  <si>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</si>
  <si>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</si>
  <si>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</si>
  <si>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</si>
  <si>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</si>
  <si>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</si>
  <si>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</si>
  <si>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</si>
  <si>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</si>
  <si>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</si>
  <si>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</si>
  <si>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</si>
  <si>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</si>
  <si>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</si>
  <si>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</si>
  <si>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</si>
  <si>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</si>
  <si>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</si>
  <si>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</si>
  <si>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</si>
  <si>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</si>
  <si>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</si>
  <si>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</si>
  <si>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</si>
  <si>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</si>
  <si>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</si>
  <si>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</si>
  <si>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</si>
  <si>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</si>
  <si>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</si>
  <si>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</si>
  <si>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</si>
  <si>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</si>
  <si>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</si>
  <si>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</si>
  <si>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</si>
  <si>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</si>
  <si>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</si>
  <si>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</si>
  <si>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</si>
  <si>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</si>
  <si>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</si>
  <si>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</si>
  <si>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</si>
  <si>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</si>
  <si>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</si>
  <si>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</si>
  <si>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</si>
  <si>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</si>
  <si>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</si>
  <si>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</si>
  <si>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</si>
  <si>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</si>
  <si>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</si>
  <si>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</si>
  <si>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</si>
  <si>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</si>
  <si>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</si>
  <si>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</si>
  <si>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</si>
  <si>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</si>
  <si>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</si>
  <si>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</si>
  <si>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</si>
  <si>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</si>
  <si>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</si>
  <si>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</si>
  <si>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</si>
  <si>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</si>
  <si>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</si>
  <si>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</si>
  <si>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</si>
  <si>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</si>
  <si>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</si>
  <si>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</si>
  <si>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</si>
  <si>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</si>
  <si>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</si>
  <si>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</si>
  <si>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</si>
  <si>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</si>
  <si>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</si>
  <si>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</si>
  <si>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</si>
  <si>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</si>
  <si>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</si>
  <si>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</si>
  <si>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</si>
  <si>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</si>
  <si>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</si>
  <si>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</si>
  <si>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</si>
  <si>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</si>
  <si>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</si>
  <si>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</si>
  <si>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</si>
  <si>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</si>
  <si>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</si>
  <si>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</si>
  <si>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</si>
  <si>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</si>
  <si>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</si>
  <si>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</si>
  <si>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</si>
  <si>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</si>
  <si>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</si>
  <si>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</si>
  <si>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</si>
  <si>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</si>
  <si>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</si>
  <si>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</si>
  <si>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</si>
  <si>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</si>
  <si>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</si>
  <si>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</si>
  <si>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</si>
  <si>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</si>
  <si>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</si>
  <si>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</si>
  <si>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</si>
  <si>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</si>
  <si>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</si>
  <si>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</si>
  <si>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</si>
  <si>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</si>
  <si>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</si>
  <si>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</si>
  <si>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</si>
  <si>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</si>
  <si>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</si>
  <si>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</si>
  <si>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</si>
  <si>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</si>
  <si>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</si>
  <si>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</si>
  <si>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</si>
  <si>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</si>
  <si>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</si>
  <si>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</si>
  <si>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</si>
  <si>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</si>
  <si>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</si>
  <si>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</si>
  <si>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</si>
  <si>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</si>
  <si>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</si>
  <si>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</si>
  <si>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</si>
  <si>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</si>
  <si>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</si>
  <si>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</si>
  <si>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</si>
  <si>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</si>
  <si>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</si>
  <si>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</si>
  <si>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</si>
  <si>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</si>
  <si>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</si>
  <si>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</si>
  <si>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</si>
  <si>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</si>
  <si>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</si>
  <si>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</si>
  <si>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</si>
  <si>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</si>
  <si>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</si>
  <si>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</si>
  <si>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</si>
  <si>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</si>
  <si>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</si>
  <si>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</si>
  <si>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</si>
  <si>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</si>
  <si>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</si>
  <si>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</si>
  <si>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</si>
  <si>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</si>
  <si>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</si>
  <si>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</si>
  <si>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</si>
  <si>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</si>
  <si>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</si>
  <si>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</si>
  <si>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</si>
  <si>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</si>
  <si>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</si>
  <si>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</si>
  <si>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</si>
  <si>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</si>
  <si>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</si>
  <si>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</si>
  <si>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</si>
  <si>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</si>
  <si>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</si>
  <si>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</si>
  <si>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</si>
  <si>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</si>
  <si>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</si>
  <si>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</si>
  <si>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</si>
  <si>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</si>
  <si>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</si>
  <si>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</si>
  <si>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</si>
  <si>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</si>
  <si>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</si>
  <si>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</si>
  <si>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</si>
  <si>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</si>
  <si>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</si>
  <si>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</si>
  <si>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</si>
  <si>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</si>
  <si>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</si>
  <si>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</si>
  <si>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</si>
  <si>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</si>
  <si>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</si>
  <si>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</si>
  <si>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</si>
  <si>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</si>
  <si>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</si>
  <si>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</si>
  <si>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</si>
  <si>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</si>
  <si>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</si>
  <si>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</si>
  <si>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</si>
  <si>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</si>
  <si>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</si>
  <si>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</si>
  <si>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</si>
  <si>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</si>
  <si>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</si>
  <si>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</si>
  <si>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</si>
  <si>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</si>
  <si>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</si>
  <si>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</si>
  <si>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</si>
  <si>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</si>
  <si>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</si>
  <si>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</si>
  <si>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</si>
  <si>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</si>
  <si>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</si>
  <si>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</si>
  <si>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</si>
  <si>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</si>
  <si>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</si>
  <si>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</si>
  <si>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</si>
  <si>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</si>
  <si>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</si>
  <si>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</si>
  <si>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</si>
  <si>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</si>
  <si>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</si>
  <si>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</si>
  <si>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</si>
  <si>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</si>
  <si>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</si>
  <si>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</si>
  <si>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</si>
  <si>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</si>
  <si>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</si>
  <si>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</si>
  <si>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</si>
  <si>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</si>
  <si>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</si>
  <si>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</si>
  <si>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</si>
  <si>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</si>
  <si>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</si>
  <si>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</si>
  <si>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</si>
  <si>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</si>
  <si>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</si>
  <si>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</si>
  <si>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</si>
  <si>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</si>
  <si>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</si>
  <si>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</si>
  <si>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</si>
  <si>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</si>
  <si>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</si>
  <si>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</si>
  <si>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</si>
  <si>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</si>
  <si>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</si>
  <si>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</si>
  <si>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</si>
  <si>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</si>
  <si>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</si>
  <si>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</si>
  <si>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</si>
  <si>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</si>
  <si>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</si>
  <si>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</si>
  <si>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</si>
  <si>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</si>
  <si>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</si>
  <si>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</si>
  <si>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</si>
  <si>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</si>
  <si>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</si>
  <si>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</si>
  <si>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</si>
  <si>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</si>
  <si>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</si>
  <si>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</si>
  <si>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</si>
  <si>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</si>
  <si>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</si>
  <si>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</si>
  <si>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</si>
  <si>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</si>
  <si>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</si>
  <si>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</si>
  <si>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</si>
  <si>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</si>
  <si>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</si>
  <si>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</si>
  <si>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</si>
  <si>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</si>
  <si>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</si>
  <si>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</si>
  <si>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</si>
  <si>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</si>
  <si>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</si>
  <si>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</si>
  <si>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</si>
  <si>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</si>
  <si>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</si>
  <si>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</si>
  <si>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</si>
  <si>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</si>
  <si>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</si>
  <si>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</si>
  <si>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</si>
  <si>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</si>
  <si>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</si>
  <si>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</si>
  <si>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</si>
  <si>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</si>
  <si>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</si>
  <si>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</si>
  <si>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</si>
  <si>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</si>
  <si>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</si>
  <si>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</si>
  <si>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</si>
  <si>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</si>
  <si>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</si>
  <si>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</si>
  <si>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</si>
  <si>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</si>
  <si>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</si>
  <si>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</si>
  <si>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</si>
  <si>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</si>
  <si>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</si>
  <si>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</si>
  <si>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</si>
  <si>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</si>
  <si>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</si>
  <si>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</si>
  <si>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</si>
  <si>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</si>
  <si>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</si>
  <si>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</si>
  <si>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</si>
  <si>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</si>
  <si>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</si>
  <si>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</si>
  <si>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</si>
  <si>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</si>
  <si>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</si>
  <si>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</si>
  <si>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</si>
  <si>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</si>
  <si>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</si>
  <si>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</si>
  <si>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</si>
  <si>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</si>
  <si>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</si>
  <si>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</si>
  <si>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</si>
  <si>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</si>
  <si>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</si>
  <si>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</si>
  <si>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</si>
  <si>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</si>
  <si>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</si>
  <si>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</si>
  <si>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</si>
  <si>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</si>
  <si>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</si>
  <si>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</si>
  <si>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</si>
  <si>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</si>
  <si>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</si>
  <si>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</si>
  <si>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</si>
  <si>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</si>
  <si>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</si>
  <si>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</si>
  <si>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</si>
  <si>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</si>
  <si>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</si>
  <si>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</si>
  <si>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</si>
  <si>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</si>
  <si>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</si>
  <si>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</si>
  <si>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</si>
  <si>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</si>
  <si>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</si>
  <si>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</si>
  <si>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</si>
  <si>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</si>
  <si>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</si>
  <si>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</si>
  <si>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</si>
  <si>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</si>
  <si>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</si>
  <si>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</si>
  <si>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</si>
  <si>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</si>
  <si>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</si>
  <si>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</si>
  <si>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</si>
  <si>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</si>
  <si>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</si>
  <si>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</si>
  <si>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</si>
  <si>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</si>
  <si>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</si>
  <si>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</si>
  <si>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</si>
  <si>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</si>
  <si>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</si>
  <si>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</si>
  <si>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</si>
  <si>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</si>
  <si>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</si>
  <si>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</si>
  <si>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</si>
  <si>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</si>
  <si>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</si>
  <si>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</si>
  <si>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</si>
  <si>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</si>
  <si>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</si>
  <si>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</si>
  <si>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</si>
  <si>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</si>
  <si>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</si>
  <si>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</si>
  <si>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</si>
  <si>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</si>
  <si>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</si>
  <si>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</si>
  <si>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</si>
  <si>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</si>
  <si>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</si>
  <si>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</si>
  <si>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</si>
  <si>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</si>
  <si>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</si>
  <si>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</si>
  <si>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</si>
  <si>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</si>
  <si>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</si>
  <si>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</si>
  <si>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</si>
  <si>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</si>
  <si>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</si>
  <si>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</si>
  <si>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</si>
  <si>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</si>
  <si>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</si>
  <si>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</si>
  <si>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</si>
  <si>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</si>
  <si>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</si>
  <si>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</si>
  <si>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</si>
  <si>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</si>
  <si>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</si>
  <si>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</si>
  <si>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</si>
  <si>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</si>
  <si>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</si>
  <si>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</si>
  <si>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</si>
  <si>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</si>
  <si>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</si>
  <si>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</si>
  <si>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</si>
  <si>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</si>
  <si>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</si>
  <si>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</si>
  <si>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</si>
  <si>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</si>
  <si>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</si>
  <si>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</si>
  <si>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</si>
  <si>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</si>
  <si>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</si>
  <si>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</si>
  <si>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</si>
  <si>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</si>
  <si>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</si>
  <si>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</si>
  <si>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</si>
  <si>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</si>
  <si>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</si>
  <si>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</si>
  <si>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</si>
  <si>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</si>
  <si>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</si>
  <si>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</si>
  <si>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</si>
  <si>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</si>
  <si>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</si>
  <si>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</si>
  <si>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</si>
  <si>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</si>
  <si>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</si>
  <si>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</si>
  <si>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</si>
  <si>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</si>
  <si>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</si>
  <si>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</si>
  <si>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</si>
  <si>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</si>
  <si>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</si>
  <si>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</si>
  <si>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</si>
  <si>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</si>
  <si>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</si>
  <si>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</si>
  <si>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</si>
  <si>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</si>
  <si>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</si>
  <si>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</si>
  <si>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</si>
  <si>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</si>
  <si>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</si>
  <si>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</si>
  <si>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</si>
  <si>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</si>
  <si>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</si>
  <si>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</si>
  <si>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</si>
  <si>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</si>
  <si>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</si>
  <si>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</si>
  <si>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</si>
  <si>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</si>
  <si>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</si>
  <si>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</si>
  <si>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</si>
  <si>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</si>
  <si>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</si>
  <si>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</si>
  <si>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</si>
  <si>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</si>
  <si>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</si>
  <si>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</si>
  <si>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</si>
  <si>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</si>
  <si>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</si>
  <si>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</si>
  <si>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</si>
  <si>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</si>
  <si>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</si>
  <si>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</si>
  <si>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</si>
  <si>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</si>
  <si>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</si>
  <si>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</si>
  <si>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</si>
  <si>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</si>
  <si>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</si>
  <si>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</si>
  <si>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</si>
  <si>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</si>
  <si>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</si>
  <si>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</si>
  <si>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</si>
  <si>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</si>
  <si>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</si>
  <si>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</si>
  <si>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</si>
  <si>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</si>
  <si>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</si>
  <si>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</si>
  <si>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</si>
  <si>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</si>
  <si>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</si>
  <si>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</si>
  <si>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</si>
  <si>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</si>
  <si>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</si>
  <si>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</si>
  <si>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</si>
  <si>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</si>
  <si>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</si>
  <si>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</si>
  <si>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</si>
  <si>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</si>
  <si>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</si>
  <si>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</si>
  <si>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</si>
  <si>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</si>
  <si>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</si>
  <si>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</si>
  <si>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</si>
  <si>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</si>
  <si>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</si>
  <si>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</si>
  <si>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</si>
  <si>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</si>
  <si>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</si>
  <si>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</si>
  <si>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</si>
  <si>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</si>
  <si>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</si>
  <si>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</si>
  <si>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</si>
  <si>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</si>
  <si>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</si>
  <si>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</si>
  <si>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</si>
  <si>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</si>
  <si>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</si>
  <si>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</si>
  <si>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</si>
  <si>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</si>
  <si>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</si>
  <si>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</si>
  <si>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</si>
  <si>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</si>
  <si>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</si>
  <si>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</si>
  <si>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</si>
  <si>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</si>
  <si>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</si>
  <si>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</si>
  <si>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</si>
  <si>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</si>
  <si>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</si>
  <si>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</si>
  <si>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</si>
  <si>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</si>
  <si>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</si>
  <si>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</si>
  <si>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</si>
  <si>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</si>
  <si>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</si>
  <si>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</si>
  <si>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</si>
  <si>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</si>
  <si>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</si>
  <si>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</si>
  <si>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</si>
  <si>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</si>
  <si>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</si>
  <si>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</si>
  <si>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</si>
  <si>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</si>
  <si>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</si>
  <si>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</si>
  <si>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</si>
  <si>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</si>
  <si>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</si>
  <si>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</si>
  <si>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</si>
  <si>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</si>
  <si>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</si>
  <si>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</si>
  <si>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</si>
  <si>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</si>
  <si>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</si>
  <si>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</si>
  <si>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</si>
  <si>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</si>
  <si>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</si>
  <si>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</si>
  <si>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</si>
  <si>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</si>
  <si>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</si>
  <si>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</si>
  <si>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</si>
  <si>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</si>
  <si>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</si>
  <si>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</si>
  <si>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</si>
  <si>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</si>
  <si>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</si>
  <si>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</si>
  <si>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</si>
  <si>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</si>
  <si>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</si>
  <si>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</si>
  <si>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</si>
  <si>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</si>
  <si>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</si>
  <si>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</si>
  <si>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</si>
  <si>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</si>
  <si>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</si>
  <si>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</si>
  <si>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</si>
  <si>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</si>
  <si>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</si>
  <si>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</si>
  <si>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</si>
  <si>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</si>
  <si>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</si>
  <si>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</si>
  <si>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</si>
  <si>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</si>
  <si>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</si>
  <si>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</si>
  <si>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</si>
  <si>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</si>
  <si>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</si>
  <si>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</si>
  <si>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</si>
  <si>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</si>
  <si>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</si>
  <si>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</si>
  <si>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</si>
  <si>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</si>
  <si>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</si>
  <si>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</si>
  <si>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</si>
  <si>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</si>
  <si>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</si>
  <si>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</si>
  <si>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</si>
  <si>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</si>
  <si>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</si>
  <si>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</si>
  <si>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</si>
  <si>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</si>
  <si>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</si>
  <si>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</si>
  <si>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</si>
  <si>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</si>
  <si>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</si>
  <si>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</si>
  <si>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</si>
  <si>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</si>
  <si>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</si>
  <si>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</si>
  <si>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</si>
  <si>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</si>
  <si>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</si>
  <si>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</si>
  <si>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</si>
  <si>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</si>
  <si>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</si>
  <si>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</si>
  <si>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</si>
  <si>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</si>
  <si>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</si>
  <si>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</si>
  <si>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</si>
  <si>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</si>
  <si>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</si>
  <si>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</si>
  <si>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</si>
  <si>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</si>
  <si>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</si>
  <si>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</si>
  <si>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</si>
  <si>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</si>
  <si>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</si>
  <si>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</si>
  <si>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</si>
  <si>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</si>
  <si>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</si>
  <si>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</si>
  <si>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</si>
  <si>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</si>
  <si>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</si>
  <si>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</si>
  <si>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</si>
  <si>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</si>
  <si>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</si>
  <si>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</si>
  <si>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</si>
  <si>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</si>
  <si>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</si>
  <si>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</si>
  <si>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</si>
  <si>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</si>
  <si>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</si>
  <si>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</si>
  <si>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</si>
  <si>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</si>
  <si>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</si>
  <si>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</si>
  <si>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</si>
  <si>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</si>
  <si>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</si>
  <si>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</si>
  <si>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</si>
  <si>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</si>
  <si>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</si>
  <si>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</si>
  <si>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</si>
  <si>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</si>
  <si>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</si>
  <si>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</si>
  <si>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</si>
  <si>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</si>
  <si>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</si>
  <si>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</si>
  <si>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</si>
  <si>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</si>
  <si>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</si>
  <si>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</si>
  <si>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</si>
  <si>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</si>
  <si>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</si>
  <si>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</si>
  <si>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</si>
  <si>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</si>
  <si>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</si>
  <si>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</si>
  <si>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</si>
  <si>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</si>
  <si>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</si>
  <si>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</si>
  <si>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</si>
  <si>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</si>
  <si>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</si>
  <si>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</si>
  <si>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</si>
  <si>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</si>
  <si>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</si>
  <si>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</si>
  <si>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</si>
  <si>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</si>
  <si>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</si>
  <si>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</si>
  <si>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</si>
  <si>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</si>
  <si>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</si>
  <si>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</si>
  <si>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</si>
  <si>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</si>
  <si>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</si>
  <si>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</si>
  <si>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</si>
  <si>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</si>
  <si>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</si>
  <si>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</si>
  <si>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</si>
  <si>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</si>
  <si>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</si>
  <si>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</si>
  <si>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</si>
  <si>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</si>
  <si>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</si>
  <si>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</si>
  <si>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</si>
  <si>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</si>
  <si>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</si>
  <si>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</si>
  <si>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</si>
  <si>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</si>
  <si>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</si>
  <si>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</si>
  <si>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</si>
  <si>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</si>
  <si>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</si>
  <si>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</si>
  <si>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</si>
  <si>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</si>
  <si>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</si>
  <si>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</si>
  <si>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</si>
  <si>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</si>
  <si>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</si>
  <si>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</si>
  <si>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</si>
  <si>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</si>
  <si>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</si>
  <si>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</si>
  <si>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</si>
  <si>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</si>
  <si>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</si>
  <si>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</si>
  <si>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</si>
  <si>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</si>
  <si>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</si>
  <si>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</si>
  <si>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</si>
  <si>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</si>
  <si>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</si>
  <si>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</si>
  <si>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</si>
  <si>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</si>
  <si>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</si>
  <si>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</si>
  <si>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</si>
  <si>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</si>
  <si>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</si>
  <si>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</si>
  <si>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</si>
  <si>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</si>
  <si>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</si>
  <si>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</si>
  <si>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</si>
  <si>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</si>
  <si>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</si>
  <si>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</si>
  <si>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</si>
  <si>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</si>
  <si>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</si>
  <si>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</si>
  <si>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</si>
  <si>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</si>
  <si>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</si>
  <si>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</si>
  <si>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</si>
  <si>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</si>
  <si>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</si>
  <si>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</si>
  <si>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</si>
  <si>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</si>
  <si>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</si>
  <si>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</si>
  <si>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</si>
  <si>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</si>
  <si>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</si>
  <si>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</si>
  <si>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</si>
  <si>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</si>
  <si>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</si>
  <si>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</si>
  <si>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</si>
  <si>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</si>
  <si>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</si>
  <si>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</si>
  <si>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</si>
  <si>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</si>
  <si>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</si>
  <si>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</si>
  <si>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</si>
  <si>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</si>
  <si>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</si>
  <si>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</si>
  <si>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</si>
  <si>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</si>
  <si>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</si>
  <si>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</si>
  <si>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</si>
  <si>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</si>
  <si>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</si>
  <si>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</si>
  <si>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</si>
  <si>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</si>
  <si>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</si>
  <si>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</si>
  <si>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</si>
  <si>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</si>
  <si>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</si>
  <si>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</si>
  <si>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</si>
  <si>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</si>
  <si>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</si>
  <si>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</si>
  <si>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</si>
  <si>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</si>
  <si>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</si>
  <si>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</si>
  <si>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</si>
  <si>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</si>
  <si>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</si>
  <si>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</si>
  <si>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</si>
  <si>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</si>
  <si>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</si>
  <si>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</si>
  <si>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</si>
  <si>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</si>
  <si>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</si>
  <si>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</si>
  <si>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</si>
  <si>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</si>
  <si>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</si>
  <si>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</si>
  <si>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</si>
  <si>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</si>
  <si>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</si>
  <si>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</si>
  <si>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</si>
  <si>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</si>
  <si>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</si>
  <si>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</si>
  <si>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</si>
  <si>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</si>
  <si>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</si>
  <si>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</si>
  <si>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</si>
  <si>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</si>
  <si>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</si>
  <si>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</si>
  <si>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</si>
  <si>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</si>
  <si>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</si>
  <si>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</si>
  <si>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</si>
  <si>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</si>
  <si>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</si>
  <si>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</si>
  <si>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</si>
  <si>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</si>
  <si>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</si>
  <si>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</si>
  <si>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</si>
  <si>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</si>
  <si>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</si>
  <si>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</si>
  <si>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</si>
  <si>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</si>
  <si>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</si>
  <si>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</si>
  <si>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</si>
  <si>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</si>
  <si>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</si>
  <si>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</si>
  <si>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</si>
  <si>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</si>
  <si>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</si>
  <si>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</si>
  <si>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</si>
  <si>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</si>
  <si>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</si>
  <si>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</si>
  <si>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</si>
  <si>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</si>
  <si>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</si>
  <si>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</si>
  <si>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</si>
  <si>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</si>
  <si>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</si>
  <si>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</si>
  <si>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</si>
  <si>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</si>
  <si>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</si>
  <si>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</si>
  <si>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</si>
  <si>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</si>
  <si>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</si>
  <si>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</si>
  <si>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</si>
  <si>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</si>
  <si>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</si>
  <si>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</si>
  <si>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</si>
  <si>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</si>
  <si>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</si>
  <si>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</si>
  <si>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</si>
  <si>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</si>
  <si>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</si>
  <si>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</si>
  <si>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</si>
  <si>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</si>
  <si>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</si>
  <si>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</si>
  <si>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</si>
  <si>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</si>
  <si>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</si>
  <si>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</si>
  <si>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</si>
  <si>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</si>
  <si>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</si>
  <si>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</si>
  <si>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</si>
  <si>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</si>
  <si>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</si>
  <si>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</si>
  <si>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</si>
  <si>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</si>
  <si>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</si>
  <si>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</si>
  <si>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</si>
  <si>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</si>
  <si>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</si>
  <si>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</si>
  <si>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</si>
  <si>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</si>
  <si>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</si>
  <si>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</si>
  <si>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</si>
  <si>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</si>
  <si>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</si>
  <si>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</si>
  <si>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</si>
  <si>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</si>
  <si>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</si>
  <si>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</si>
  <si>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</si>
  <si>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</si>
  <si>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</si>
  <si>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</si>
  <si>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</si>
  <si>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</si>
  <si>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</si>
  <si>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</si>
  <si>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</si>
  <si>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</si>
  <si>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</si>
  <si>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</si>
  <si>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</si>
  <si>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</si>
  <si>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</si>
  <si>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</si>
  <si>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</si>
  <si>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</si>
  <si>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</si>
  <si>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</si>
  <si>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</si>
  <si>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</si>
  <si>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</si>
  <si>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</si>
  <si>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</si>
  <si>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</si>
  <si>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</si>
  <si>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</si>
  <si>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</si>
  <si>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</si>
  <si>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</si>
  <si>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</si>
  <si>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</si>
  <si>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</si>
  <si>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</si>
  <si>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</si>
  <si>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</si>
  <si>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</si>
  <si>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</si>
  <si>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</si>
  <si>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</si>
  <si>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</si>
  <si>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</si>
  <si>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</si>
  <si>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</si>
  <si>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</si>
  <si>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</si>
  <si>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</si>
  <si>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</si>
  <si>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</si>
  <si>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</si>
  <si>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</si>
  <si>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</si>
  <si>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</si>
  <si>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</si>
  <si>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</si>
  <si>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</si>
  <si>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</si>
  <si>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</si>
  <si>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</si>
  <si>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</si>
  <si>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</si>
  <si>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</si>
  <si>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</si>
  <si>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</si>
  <si>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</si>
  <si>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</si>
  <si>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</si>
  <si>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</si>
  <si>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</si>
  <si>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</si>
  <si>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</si>
  <si>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</si>
  <si>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</si>
  <si>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</si>
  <si>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</si>
  <si>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</si>
  <si>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</si>
  <si>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</si>
  <si>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</si>
  <si>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</si>
  <si>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</si>
  <si>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</si>
  <si>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</si>
  <si>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</si>
  <si>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</si>
  <si>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</si>
  <si>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</si>
  <si>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</si>
  <si>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</si>
  <si>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</si>
  <si>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</si>
  <si>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</si>
  <si>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</si>
  <si>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</si>
  <si>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</si>
  <si>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</si>
  <si>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</si>
  <si>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</si>
  <si>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</si>
  <si>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</si>
  <si>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</si>
  <si>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</si>
  <si>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</si>
  <si>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</si>
  <si>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</si>
  <si>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</si>
  <si>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</si>
  <si>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</si>
  <si>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</si>
  <si>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</si>
  <si>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</si>
  <si>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</si>
  <si>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</si>
  <si>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</si>
  <si>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</si>
  <si>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</si>
  <si>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</si>
  <si>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</si>
  <si>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</si>
  <si>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</si>
  <si>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</si>
  <si>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</si>
  <si>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</si>
  <si>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</si>
  <si>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</si>
  <si>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</si>
  <si>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</si>
  <si>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</si>
  <si>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</si>
  <si>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</si>
  <si>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</si>
  <si>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</si>
  <si>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</si>
  <si>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</si>
  <si>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</si>
  <si>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</si>
  <si>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</si>
  <si>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</si>
  <si>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</si>
  <si>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</si>
  <si>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</si>
  <si>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</si>
  <si>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</si>
  <si>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</si>
  <si>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</si>
  <si>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</si>
  <si>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</si>
  <si>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</si>
  <si>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</si>
  <si>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</si>
  <si>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</si>
  <si>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</si>
  <si>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</si>
  <si>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</si>
  <si>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</si>
  <si>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</si>
  <si>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</si>
  <si>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</si>
  <si>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</si>
  <si>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</si>
  <si>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</si>
  <si>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</si>
  <si>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</si>
  <si>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</si>
  <si>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</si>
  <si>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</si>
  <si>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</si>
  <si>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</si>
  <si>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</si>
  <si>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</si>
  <si>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</si>
  <si>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</si>
  <si>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</si>
  <si>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</si>
  <si>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</si>
  <si>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</si>
  <si>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</si>
  <si>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</si>
  <si>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</si>
  <si>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</si>
  <si>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</si>
  <si>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</si>
  <si>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</si>
  <si>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</si>
  <si>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</si>
  <si>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</si>
  <si>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</si>
  <si>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</si>
  <si>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</si>
  <si>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</si>
  <si>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</si>
  <si>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</si>
  <si>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</si>
  <si>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</si>
  <si>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</si>
  <si>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</si>
  <si>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</si>
  <si>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</si>
  <si>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</si>
  <si>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</si>
  <si>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</si>
  <si>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</si>
  <si>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</si>
  <si>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</si>
  <si>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</si>
  <si>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</si>
  <si>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</si>
  <si>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</si>
  <si>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</si>
  <si>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</si>
  <si>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</si>
  <si>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</si>
  <si>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</si>
  <si>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</si>
  <si>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</si>
  <si>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</si>
  <si>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</si>
  <si>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</si>
  <si>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</si>
  <si>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</si>
  <si>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</si>
  <si>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</si>
  <si>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</si>
  <si>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</si>
  <si>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</si>
  <si>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</si>
  <si>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</si>
  <si>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</si>
  <si>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</si>
  <si>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</si>
  <si>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</si>
  <si>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</si>
  <si>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</si>
  <si>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</si>
  <si>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</si>
  <si>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</si>
  <si>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</si>
  <si>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</si>
  <si>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</si>
  <si>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</si>
  <si>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</si>
  <si>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</si>
  <si>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</si>
  <si>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</si>
  <si>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</si>
  <si>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</si>
  <si>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</si>
  <si>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</si>
  <si>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</si>
  <si>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</si>
  <si>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</si>
  <si>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</si>
  <si>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</si>
  <si>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</si>
  <si>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</si>
  <si>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</si>
  <si>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</si>
  <si>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</si>
  <si>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</si>
  <si>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</si>
  <si>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</si>
  <si>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</si>
  <si>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</si>
  <si>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</si>
  <si>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</si>
  <si>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</si>
  <si>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</si>
  <si>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</si>
  <si>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</si>
  <si>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</si>
  <si>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</si>
  <si>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</si>
  <si>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</si>
  <si>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</si>
  <si>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</si>
  <si>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</si>
  <si>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</si>
  <si>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</si>
  <si>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</si>
  <si>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</si>
  <si>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</si>
  <si>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</si>
  <si>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</si>
  <si>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</si>
  <si>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</si>
  <si>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</si>
  <si>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</si>
  <si>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</si>
  <si>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</si>
  <si>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</si>
  <si>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</si>
  <si>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</si>
  <si>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</si>
  <si>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</si>
  <si>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</si>
  <si>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</si>
  <si>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</si>
  <si>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</si>
  <si>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</si>
  <si>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</si>
  <si>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</si>
  <si>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</si>
  <si>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</si>
  <si>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</si>
  <si>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</si>
  <si>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</si>
  <si>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</si>
  <si>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</si>
  <si>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</si>
  <si>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</si>
  <si>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</si>
  <si>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</si>
  <si>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</si>
  <si>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</si>
  <si>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</si>
  <si>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</si>
  <si>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</si>
  <si>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</si>
  <si>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</si>
  <si>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</si>
  <si>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</si>
  <si>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</si>
  <si>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</si>
  <si>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</si>
  <si>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</si>
  <si>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</si>
  <si>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</si>
  <si>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</si>
  <si>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</si>
  <si>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</si>
  <si>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</si>
  <si>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</si>
  <si>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</si>
  <si>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</si>
  <si>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</si>
  <si>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</si>
  <si>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</si>
  <si>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</si>
  <si>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</si>
  <si>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</si>
  <si>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</si>
  <si>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</si>
  <si>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</si>
  <si>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</si>
  <si>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</si>
  <si>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</si>
  <si>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</si>
  <si>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</si>
  <si>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</si>
  <si>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</si>
  <si>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</si>
  <si>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</si>
  <si>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</si>
  <si>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</si>
  <si>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</si>
  <si>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</si>
  <si>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</si>
  <si>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</si>
  <si>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</si>
  <si>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</si>
  <si>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</si>
  <si>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</si>
  <si>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</si>
  <si>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</si>
  <si>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</si>
  <si>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</si>
  <si>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</si>
  <si>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</si>
  <si>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</si>
  <si>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</si>
  <si>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</si>
  <si>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</si>
  <si>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</si>
  <si>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</si>
  <si>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</si>
  <si>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</si>
  <si>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</si>
  <si>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</si>
  <si>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</si>
  <si>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</si>
  <si>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</si>
  <si>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</si>
  <si>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</si>
  <si>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</si>
  <si>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</si>
  <si>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</si>
  <si>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</si>
  <si>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</si>
  <si>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</si>
  <si>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</si>
  <si>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</si>
  <si>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</si>
  <si>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</si>
  <si>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</si>
  <si>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</si>
  <si>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</si>
  <si>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</si>
  <si>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</si>
  <si>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</si>
  <si>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</si>
  <si>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</si>
  <si>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</si>
  <si>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</si>
  <si>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</si>
  <si>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</si>
  <si>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</si>
  <si>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</si>
  <si>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</si>
  <si>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</si>
  <si>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</si>
  <si>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</si>
  <si>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</si>
  <si>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</si>
  <si>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</si>
  <si>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</si>
  <si>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</si>
  <si>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</si>
  <si>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</si>
  <si>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</si>
  <si>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</si>
  <si>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</si>
  <si>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</si>
  <si>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</si>
  <si>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</si>
  <si>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</si>
  <si>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</si>
  <si>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</si>
  <si>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</si>
  <si>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</si>
  <si>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</si>
  <si>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</si>
  <si>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</si>
  <si>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</si>
  <si>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</si>
  <si>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</si>
  <si>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</si>
  <si>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</si>
  <si>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</si>
  <si>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</si>
  <si>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</si>
  <si>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</si>
  <si>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</si>
  <si>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</si>
  <si>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</si>
  <si>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</si>
  <si>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</si>
  <si>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</si>
  <si>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</si>
  <si>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</si>
  <si>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</si>
  <si>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</si>
  <si>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</si>
  <si>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</si>
  <si>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</si>
  <si>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</si>
  <si>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</si>
  <si>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</si>
  <si>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</si>
  <si>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</si>
  <si>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</si>
  <si>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</si>
  <si>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</si>
  <si>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</si>
  <si>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</si>
  <si>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</si>
  <si>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</si>
  <si>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</si>
  <si>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</si>
  <si>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</si>
  <si>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</si>
  <si>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</si>
  <si>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</si>
  <si>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</si>
  <si>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</si>
  <si>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</si>
  <si>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</si>
  <si>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</si>
  <si>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</si>
  <si>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</si>
  <si>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</si>
  <si>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</si>
  <si>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</si>
  <si>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</si>
  <si>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</si>
  <si>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</si>
  <si>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</si>
  <si>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</si>
  <si>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</si>
  <si>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</si>
  <si>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</si>
  <si>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</si>
  <si>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</si>
  <si>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</si>
  <si>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</si>
  <si>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</si>
  <si>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</si>
  <si>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</si>
  <si>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</si>
  <si>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</si>
  <si>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</si>
  <si>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</si>
  <si>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</si>
  <si>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</si>
  <si>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</si>
  <si>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</si>
  <si>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</si>
  <si>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</si>
  <si>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</si>
  <si>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</si>
  <si>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</si>
  <si>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</si>
  <si>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</si>
  <si>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</si>
  <si>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</si>
  <si>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</si>
  <si>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</si>
  <si>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</si>
  <si>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</si>
  <si>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</si>
  <si>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</si>
  <si>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</si>
  <si>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</si>
  <si>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</si>
  <si>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</si>
  <si>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</si>
  <si>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</si>
  <si>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</si>
  <si>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</si>
  <si>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</si>
  <si>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</si>
  <si>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</si>
  <si>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</si>
  <si>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</si>
  <si>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</si>
  <si>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</si>
  <si>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</si>
  <si>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</si>
  <si>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</si>
  <si>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</si>
  <si>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</si>
  <si>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</si>
  <si>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</si>
  <si>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</si>
  <si>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</si>
  <si>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</si>
  <si>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</si>
  <si>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</si>
  <si>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</si>
  <si>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</si>
  <si>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</si>
  <si>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</si>
  <si>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</si>
  <si>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</si>
  <si>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</si>
  <si>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</si>
  <si>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</si>
  <si>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</si>
  <si>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</si>
  <si>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</si>
  <si>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</si>
  <si>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</si>
  <si>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</si>
  <si>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</si>
  <si>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</si>
  <si>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</si>
  <si>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</si>
  <si>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</si>
  <si>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</si>
  <si>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</si>
  <si>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</si>
  <si>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</si>
  <si>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</si>
  <si>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</si>
  <si>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</si>
  <si>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</si>
  <si>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</si>
  <si>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</si>
  <si>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</si>
  <si>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</si>
  <si>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</si>
  <si>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</si>
  <si>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</si>
  <si>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</si>
  <si>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</si>
  <si>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</si>
  <si>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</si>
  <si>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</si>
  <si>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</si>
  <si>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</si>
  <si>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</si>
  <si>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</si>
  <si>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</si>
  <si>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</si>
  <si>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</si>
  <si>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</si>
  <si>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</si>
  <si>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</si>
  <si>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</si>
  <si>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</si>
  <si>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</si>
  <si>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</si>
  <si>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</si>
  <si>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</si>
  <si>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</si>
  <si>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</si>
  <si>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</si>
  <si>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</si>
  <si>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</si>
  <si>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</si>
  <si>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</si>
  <si>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</si>
  <si>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</si>
  <si>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</si>
  <si>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</si>
  <si>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</si>
  <si>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</si>
  <si>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</si>
  <si>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</si>
  <si>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</si>
  <si>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</si>
  <si>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</si>
  <si>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</si>
  <si>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</si>
  <si>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</si>
  <si>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</si>
  <si>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</si>
  <si>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</si>
  <si>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</si>
  <si>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</si>
  <si>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</si>
  <si>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</si>
  <si>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</si>
  <si>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</si>
  <si>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</si>
  <si>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</si>
  <si>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</si>
  <si>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</si>
  <si>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</si>
  <si>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</si>
  <si>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</si>
  <si>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</si>
  <si>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</si>
  <si>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</si>
  <si>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</si>
  <si>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</si>
  <si>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</si>
  <si>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</si>
  <si>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</si>
  <si>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</si>
  <si>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</si>
  <si>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</si>
  <si>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</si>
  <si>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</si>
  <si>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</si>
  <si>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</si>
  <si>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</si>
  <si>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</si>
  <si>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</si>
  <si>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</si>
  <si>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</si>
  <si>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</si>
  <si>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</si>
  <si>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</si>
  <si>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</si>
  <si>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</si>
  <si>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</si>
  <si>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</si>
  <si>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</si>
  <si>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</si>
  <si>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</si>
  <si>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</si>
  <si>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</si>
  <si>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</si>
  <si>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</si>
  <si>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</si>
  <si>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</si>
  <si>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</si>
  <si>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</si>
  <si>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</si>
  <si>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</si>
  <si>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</si>
  <si>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</si>
  <si>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</si>
  <si>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</si>
  <si>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</si>
  <si>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</si>
  <si>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</si>
  <si>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</si>
  <si>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</si>
  <si>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</si>
  <si>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</si>
  <si>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</si>
  <si>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</si>
  <si>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</si>
  <si>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</si>
  <si>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</si>
  <si>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</si>
  <si>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</si>
  <si>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</si>
  <si>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</si>
  <si>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</si>
  <si>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</si>
  <si>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</si>
  <si>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</si>
  <si>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</si>
  <si>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</si>
  <si>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</si>
  <si>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</si>
  <si>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</si>
  <si>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</si>
  <si>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</si>
  <si>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</si>
  <si>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</si>
  <si>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</si>
  <si>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</si>
  <si>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</si>
  <si>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</si>
  <si>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</si>
  <si>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</si>
  <si>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</si>
  <si>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</si>
  <si>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</si>
  <si>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</si>
  <si>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</si>
  <si>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</si>
  <si>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</si>
  <si>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</si>
  <si>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</si>
  <si>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</si>
  <si>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</si>
  <si>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</si>
  <si>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</si>
  <si>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</si>
  <si>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</si>
  <si>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</si>
  <si>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</si>
  <si>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</si>
  <si>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</si>
  <si>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</si>
  <si>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</si>
  <si>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</si>
  <si>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</si>
  <si>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</si>
  <si>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</si>
  <si>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</si>
  <si>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</si>
  <si>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</si>
  <si>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</si>
  <si>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</si>
  <si>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</si>
  <si>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</si>
  <si>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</si>
  <si>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</si>
  <si>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</si>
  <si>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</si>
  <si>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</si>
  <si>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</si>
  <si>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</si>
  <si>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</si>
  <si>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</si>
  <si>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</si>
  <si>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</si>
  <si>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</si>
  <si>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</si>
  <si>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</si>
  <si>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</si>
  <si>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</si>
  <si>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</si>
  <si>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</si>
  <si>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</si>
  <si>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</si>
  <si>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</si>
  <si>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</si>
  <si>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</si>
  <si>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</si>
  <si>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</si>
  <si>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</si>
  <si>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</si>
  <si>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</si>
  <si>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</si>
  <si>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</si>
  <si>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</si>
  <si>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</si>
  <si>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</si>
  <si>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</si>
  <si>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</si>
  <si>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</si>
  <si>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</si>
  <si>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</si>
  <si>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</si>
  <si>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</si>
  <si>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</si>
  <si>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</si>
  <si>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</si>
  <si>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</si>
  <si>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</si>
  <si>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</si>
  <si>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</si>
  <si>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</si>
  <si>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</si>
  <si>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</si>
  <si>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</si>
  <si>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</si>
  <si>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</si>
  <si>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</si>
  <si>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</si>
  <si>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</si>
  <si>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</si>
  <si>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</si>
  <si>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</si>
  <si>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</si>
  <si>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</si>
  <si>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</si>
  <si>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</si>
  <si>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</si>
  <si>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</si>
  <si>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</si>
  <si>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</si>
  <si>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</si>
  <si>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</si>
  <si>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</si>
  <si>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</si>
  <si>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</si>
  <si>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</si>
  <si>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</si>
  <si>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</si>
  <si>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</si>
  <si>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</si>
  <si>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</si>
  <si>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</si>
  <si>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</si>
  <si>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</si>
  <si>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</si>
  <si>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</si>
  <si>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</si>
  <si>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</si>
  <si>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</si>
  <si>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</si>
  <si>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</si>
  <si>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</si>
  <si>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</si>
  <si>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</si>
  <si>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</si>
  <si>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</si>
  <si>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</si>
  <si>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</si>
  <si>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</si>
  <si>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</si>
  <si>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</si>
  <si>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</si>
  <si>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</si>
  <si>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</si>
  <si>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</si>
  <si>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</si>
  <si>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</si>
  <si>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</si>
  <si>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</si>
  <si>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</si>
  <si>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</si>
  <si>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</si>
  <si>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</si>
  <si>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</si>
  <si>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</si>
  <si>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</si>
  <si>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</si>
  <si>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</si>
  <si>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</si>
  <si>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</si>
  <si>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</si>
  <si>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</si>
  <si>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</si>
  <si>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</si>
  <si>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</si>
  <si>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</si>
  <si>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</si>
  <si>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</si>
  <si>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</si>
  <si>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</si>
  <si>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</si>
  <si>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</si>
  <si>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</si>
  <si>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</si>
  <si>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</si>
  <si>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</si>
  <si>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</si>
  <si>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</si>
  <si>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</si>
  <si>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</si>
  <si>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</si>
  <si>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</si>
  <si>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</si>
  <si>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</si>
  <si>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</si>
  <si>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</si>
  <si>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</si>
  <si>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</si>
  <si>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</si>
  <si>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</si>
  <si>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</si>
  <si>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</si>
  <si>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</si>
  <si>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</si>
  <si>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</si>
  <si>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</si>
  <si>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</si>
  <si>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</si>
  <si>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</si>
  <si>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</si>
  <si>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</si>
  <si>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</si>
  <si>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</si>
  <si>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</si>
  <si>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</si>
  <si>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</si>
  <si>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</si>
  <si>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</si>
  <si>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</si>
  <si>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</si>
  <si>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</si>
  <si>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</si>
  <si>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</si>
  <si>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</si>
  <si>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</si>
  <si>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</si>
  <si>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</si>
  <si>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</si>
  <si>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</si>
  <si>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</si>
  <si>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</si>
  <si>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</si>
  <si>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</si>
  <si>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</si>
  <si>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</si>
  <si>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</si>
  <si>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</si>
  <si>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</si>
  <si>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</si>
  <si>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</si>
  <si>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</si>
  <si>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</si>
  <si>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</si>
  <si>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</si>
  <si>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</si>
  <si>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</si>
  <si>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</si>
  <si>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</si>
  <si>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</si>
  <si>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</si>
  <si>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</si>
  <si>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</si>
  <si>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</si>
  <si>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</si>
  <si>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</si>
  <si>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</si>
  <si>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</si>
  <si>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</si>
  <si>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</si>
  <si>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</si>
  <si>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</si>
  <si>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</si>
  <si>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</si>
  <si>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</si>
  <si>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</si>
  <si>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</si>
  <si>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</si>
  <si>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</si>
  <si>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</si>
  <si>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</si>
  <si>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</si>
  <si>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</si>
  <si>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</si>
  <si>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</si>
  <si>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</si>
  <si>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</si>
  <si>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</si>
  <si>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</si>
  <si>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</si>
  <si>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</si>
  <si>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</si>
  <si>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</si>
  <si>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</si>
  <si>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</si>
  <si>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</si>
  <si>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</si>
  <si>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</si>
  <si>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</si>
  <si>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</si>
  <si>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</si>
  <si>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</si>
  <si>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</si>
  <si>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</si>
  <si>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</si>
  <si>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</si>
  <si>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</si>
  <si>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</si>
  <si>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</si>
  <si>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</si>
  <si>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</si>
  <si>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</si>
  <si>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</si>
  <si>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</si>
  <si>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</si>
  <si>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</si>
  <si>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</si>
  <si>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</si>
  <si>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</si>
  <si>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</si>
  <si>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</si>
  <si>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</si>
  <si>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</si>
  <si>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</si>
  <si>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</si>
  <si>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</si>
  <si>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</si>
  <si>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</si>
  <si>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</si>
  <si>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</si>
  <si>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</si>
  <si>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</si>
  <si>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</si>
  <si>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</si>
  <si>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</si>
  <si>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</si>
  <si>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</si>
  <si>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</si>
  <si>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</si>
  <si>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</si>
  <si>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</si>
  <si>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</si>
  <si>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</si>
  <si>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</si>
  <si>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</si>
  <si>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</si>
  <si>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</si>
  <si>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</si>
  <si>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</si>
  <si>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</si>
  <si>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</si>
  <si>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</si>
  <si>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</si>
  <si>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</si>
  <si>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</si>
  <si>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</si>
  <si>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</si>
  <si>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</si>
  <si>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</si>
  <si>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</si>
  <si>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</si>
  <si>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</si>
  <si>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</si>
  <si>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</si>
  <si>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</si>
  <si>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</si>
  <si>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</si>
  <si>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</si>
  <si>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</si>
  <si>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</si>
  <si>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</si>
  <si>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</si>
  <si>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</si>
  <si>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</si>
  <si>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</si>
  <si>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</si>
  <si>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</si>
  <si>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</si>
  <si>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</si>
  <si>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</si>
  <si>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</si>
  <si>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</si>
  <si>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</si>
  <si>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</si>
  <si>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</si>
  <si>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</si>
  <si>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</si>
  <si>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</si>
  <si>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</si>
  <si>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</si>
  <si>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</si>
  <si>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</si>
  <si>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</si>
  <si>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</si>
  <si>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</si>
  <si>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</si>
  <si>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</si>
  <si>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</si>
  <si>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</si>
  <si>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</si>
  <si>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</si>
  <si>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</si>
  <si>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</si>
  <si>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</si>
  <si>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</si>
  <si>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</si>
  <si>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</si>
  <si>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</si>
  <si>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</si>
  <si>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</si>
  <si>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</si>
  <si>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</si>
  <si>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</si>
  <si>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</si>
  <si>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</si>
  <si>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</si>
  <si>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</si>
  <si>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</si>
  <si>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</si>
  <si>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</si>
  <si>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</si>
  <si>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</si>
  <si>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</si>
  <si>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</si>
  <si>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</si>
  <si>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</si>
  <si>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</si>
  <si>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</si>
  <si>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</si>
  <si>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</si>
  <si>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</si>
  <si>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</si>
  <si>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</si>
  <si>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</si>
  <si>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</si>
  <si>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</si>
  <si>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</si>
  <si>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</si>
  <si>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</si>
  <si>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</si>
  <si>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</si>
  <si>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</si>
  <si>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</si>
  <si>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</si>
  <si>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</si>
  <si>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</si>
  <si>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</si>
  <si>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</si>
  <si>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</si>
  <si>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</si>
  <si>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</si>
  <si>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</si>
  <si>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</si>
  <si>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</si>
  <si>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</si>
  <si>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</si>
  <si>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</si>
  <si>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</si>
  <si>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</si>
  <si>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</si>
  <si>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</si>
  <si>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</si>
  <si>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</si>
  <si>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</si>
  <si>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</si>
  <si>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</si>
  <si>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</si>
  <si>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</si>
  <si>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</si>
  <si>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</si>
  <si>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</si>
  <si>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</si>
  <si>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</si>
  <si>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</si>
  <si>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</si>
  <si>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</si>
  <si>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</si>
  <si>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</si>
  <si>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</si>
  <si>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</si>
  <si>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</si>
  <si>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</si>
  <si>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</si>
  <si>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</si>
  <si>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</si>
  <si>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</si>
  <si>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</si>
  <si>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</si>
  <si>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</si>
  <si>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</si>
  <si>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</si>
  <si>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</si>
  <si>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</si>
  <si>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</si>
  <si>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</si>
  <si>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</si>
  <si>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</si>
  <si>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</si>
  <si>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</si>
  <si>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</si>
  <si>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</si>
  <si>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</si>
  <si>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</si>
  <si>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</si>
  <si>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</si>
  <si>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</si>
  <si>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</si>
  <si>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</si>
  <si>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</si>
  <si>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</si>
  <si>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</si>
  <si>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</si>
  <si>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</si>
  <si>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</si>
  <si>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</si>
  <si>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</si>
  <si>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</si>
  <si>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</si>
  <si>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</si>
  <si>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</si>
  <si>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</si>
  <si>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</si>
  <si>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</si>
  <si>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</si>
  <si>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</si>
  <si>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</si>
  <si>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</si>
  <si>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</si>
  <si>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</si>
  <si>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</si>
  <si>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</si>
  <si>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</si>
  <si>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</si>
  <si>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</si>
  <si>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</si>
  <si>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</si>
  <si>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</si>
  <si>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</si>
  <si>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</si>
  <si>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</si>
  <si>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</si>
  <si>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</si>
  <si>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</si>
  <si>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</si>
  <si>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</si>
  <si>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</si>
  <si>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</si>
  <si>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</si>
  <si>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</si>
  <si>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</si>
  <si>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</si>
  <si>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</si>
  <si>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</si>
  <si>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</si>
  <si>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</si>
  <si>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</si>
  <si>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</si>
  <si>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</si>
  <si>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</si>
  <si>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</si>
  <si>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</si>
  <si>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</si>
  <si>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</si>
  <si>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</si>
  <si>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</si>
  <si>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</si>
  <si>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</si>
  <si>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</si>
  <si>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</si>
  <si>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</si>
  <si>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</si>
  <si>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</si>
  <si>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</si>
  <si>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</si>
  <si>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</si>
  <si>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</si>
  <si>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</si>
  <si>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</si>
  <si>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</si>
  <si>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</si>
  <si>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</si>
  <si>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</si>
  <si>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</si>
  <si>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</si>
  <si>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</si>
  <si>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</si>
  <si>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</si>
  <si>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</si>
  <si>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</si>
  <si>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</si>
  <si>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</si>
  <si>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</si>
  <si>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</si>
  <si>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</si>
  <si>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</si>
  <si>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</si>
  <si>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</si>
  <si>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</si>
  <si>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</si>
  <si>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</si>
  <si>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</si>
  <si>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</si>
  <si>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</si>
  <si>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</si>
  <si>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</si>
  <si>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</si>
  <si>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</si>
  <si>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</si>
  <si>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</si>
  <si>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</si>
  <si>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</si>
  <si>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</si>
  <si>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</si>
  <si>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</si>
  <si>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</si>
  <si>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</si>
  <si>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</si>
  <si>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</si>
  <si>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</si>
  <si>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</si>
  <si>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</si>
  <si>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</si>
  <si>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</si>
  <si>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</si>
  <si>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</si>
  <si>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</si>
  <si>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</si>
  <si>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</si>
  <si>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</si>
  <si>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</si>
  <si>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</si>
  <si>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</si>
  <si>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</si>
  <si>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</si>
  <si>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</si>
  <si>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</si>
  <si>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</si>
  <si>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</si>
  <si>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</si>
  <si>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</si>
  <si>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</si>
  <si>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</si>
  <si>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</si>
  <si>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</si>
  <si>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</si>
  <si>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</si>
  <si>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</si>
  <si>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</si>
  <si>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</si>
  <si>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</si>
  <si>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</si>
  <si>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</si>
  <si>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</si>
  <si>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</si>
  <si>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</si>
  <si>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</si>
  <si>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</si>
  <si>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</si>
  <si>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</si>
  <si>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</si>
  <si>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</si>
  <si>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</si>
  <si>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</si>
  <si>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</si>
  <si>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</si>
  <si>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</si>
  <si>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</si>
  <si>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</si>
  <si>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</si>
  <si>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</si>
  <si>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</si>
  <si>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</si>
  <si>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</si>
  <si>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</si>
  <si>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</si>
  <si>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</si>
  <si>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</si>
  <si>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</si>
  <si>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</si>
  <si>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</si>
  <si>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</si>
  <si>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</si>
  <si>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</si>
  <si>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</si>
  <si>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</si>
  <si>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</si>
  <si>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</si>
  <si>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</si>
  <si>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</si>
  <si>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</si>
  <si>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</si>
  <si>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</si>
  <si>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</si>
  <si>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</si>
  <si>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</si>
  <si>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</si>
  <si>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</si>
  <si>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</si>
  <si>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</si>
  <si>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</si>
  <si>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</si>
  <si>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</si>
  <si>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</si>
  <si>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</si>
  <si>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</si>
  <si>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</si>
  <si>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</si>
  <si>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</si>
  <si>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</si>
  <si>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</si>
  <si>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</si>
  <si>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</si>
  <si>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</si>
  <si>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</si>
  <si>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</si>
  <si>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</si>
  <si>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</si>
  <si>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</si>
  <si>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</si>
  <si>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</si>
  <si>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</si>
  <si>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</si>
  <si>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</si>
  <si>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</si>
  <si>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</si>
  <si>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</si>
  <si>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</si>
  <si>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</si>
  <si>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</si>
  <si>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</si>
  <si>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</si>
  <si>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</si>
  <si>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</si>
  <si>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</si>
  <si>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</si>
  <si>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</si>
  <si>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</si>
  <si>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</si>
  <si>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</si>
  <si>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</si>
  <si>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</si>
  <si>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</si>
  <si>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</si>
  <si>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</si>
  <si>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</si>
  <si>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</si>
  <si>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</si>
  <si>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</si>
  <si>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</si>
  <si>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</si>
  <si>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</si>
  <si>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</si>
  <si>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</si>
  <si>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</si>
  <si>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</si>
  <si>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</si>
  <si>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</si>
  <si>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</si>
  <si>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</si>
  <si>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</si>
  <si>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</si>
  <si>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</si>
  <si>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</si>
  <si>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</si>
  <si>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</si>
  <si>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</si>
  <si>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</si>
  <si>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</si>
  <si>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</si>
  <si>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</si>
  <si>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</si>
  <si>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</si>
  <si>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</si>
  <si>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</si>
  <si>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</si>
  <si>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</si>
  <si>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</si>
  <si>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</si>
  <si>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</si>
  <si>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</si>
  <si>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</si>
  <si>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</si>
  <si>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</si>
  <si>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</si>
  <si>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</si>
  <si>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</si>
  <si>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</si>
  <si>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</si>
  <si>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</si>
  <si>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</si>
  <si>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</si>
  <si>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</si>
  <si>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</si>
  <si>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</si>
  <si>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</si>
  <si>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</si>
  <si>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</si>
  <si>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</si>
  <si>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</si>
  <si>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</si>
  <si>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</si>
  <si>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</si>
  <si>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</si>
  <si>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</si>
  <si>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</si>
  <si>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</si>
  <si>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</si>
  <si>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</si>
  <si>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</si>
  <si>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</si>
  <si>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</si>
  <si>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</si>
  <si>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</si>
  <si>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</si>
  <si>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</si>
  <si>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</si>
  <si>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</si>
  <si>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</si>
  <si>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</si>
  <si>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</si>
  <si>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</si>
  <si>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</si>
  <si>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</si>
  <si>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</si>
  <si>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</si>
  <si>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</si>
  <si>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</si>
  <si>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</si>
  <si>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</si>
  <si>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</si>
  <si>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</si>
  <si>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</si>
  <si>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</si>
  <si>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</si>
  <si>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</si>
  <si>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</si>
  <si>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</si>
  <si>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</si>
  <si>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</si>
  <si>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</si>
  <si>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</si>
  <si>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</si>
  <si>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</si>
  <si>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</si>
  <si>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</si>
  <si>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</si>
  <si>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</si>
  <si>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</si>
  <si>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</si>
  <si>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</si>
  <si>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</si>
  <si>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</si>
  <si>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</si>
  <si>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</si>
  <si>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</si>
  <si>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</si>
  <si>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</si>
  <si>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</si>
  <si>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</si>
  <si>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</si>
  <si>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</si>
  <si>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</si>
  <si>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</si>
  <si>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</si>
  <si>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</si>
  <si>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</si>
  <si>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</si>
  <si>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</si>
  <si>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</si>
  <si>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</si>
  <si>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</si>
  <si>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</si>
  <si>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</si>
  <si>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</si>
  <si>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</si>
  <si>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</si>
  <si>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</si>
  <si>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</si>
  <si>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</si>
  <si>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</si>
  <si>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</si>
  <si>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</si>
  <si>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</si>
  <si>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</si>
  <si>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</si>
  <si>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</si>
  <si>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</si>
  <si>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</si>
  <si>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</si>
  <si>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</si>
  <si>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</si>
  <si>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</si>
  <si>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</si>
  <si>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</si>
  <si>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</si>
  <si>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</si>
  <si>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</si>
  <si>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</si>
  <si>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</si>
  <si>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</si>
  <si>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</si>
  <si>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</si>
  <si>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</si>
  <si>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</si>
  <si>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</si>
  <si>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</si>
  <si>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</si>
  <si>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</si>
  <si>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</si>
  <si>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</si>
  <si>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</si>
  <si>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</si>
  <si>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</si>
  <si>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</si>
  <si>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</si>
  <si>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</si>
  <si>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</si>
  <si>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</si>
  <si>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</si>
  <si>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</si>
  <si>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</si>
  <si>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</si>
  <si>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</si>
  <si>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</si>
  <si>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</si>
  <si>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</si>
  <si>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</si>
  <si>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</si>
  <si>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</si>
  <si>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</si>
  <si>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</si>
  <si>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</si>
  <si>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</si>
  <si>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</si>
  <si>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</si>
  <si>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</si>
  <si>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</si>
  <si>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</si>
  <si>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</si>
  <si>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</si>
  <si>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</si>
  <si>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</si>
  <si>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</si>
  <si>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</si>
  <si>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</si>
  <si>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</si>
  <si>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</si>
  <si>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</si>
  <si>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</si>
  <si>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</si>
  <si>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</si>
  <si>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</si>
  <si>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</si>
  <si>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</si>
  <si>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</si>
  <si>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</si>
  <si>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</si>
  <si>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</si>
  <si>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</si>
  <si>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</si>
  <si>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</si>
  <si>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</si>
  <si>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</si>
  <si>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</si>
  <si>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</si>
  <si>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</si>
  <si>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</si>
  <si>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</si>
  <si>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</si>
  <si>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</si>
  <si>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</si>
  <si>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</si>
  <si>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</si>
  <si>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</si>
  <si>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</si>
  <si>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</si>
  <si>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</si>
  <si>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</si>
  <si>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</si>
  <si>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</si>
  <si>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</si>
  <si>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</si>
  <si>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</si>
  <si>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</si>
  <si>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</si>
  <si>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</si>
  <si>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</si>
  <si>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</si>
  <si>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</si>
  <si>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</si>
  <si>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</si>
  <si>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</si>
  <si>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</si>
  <si>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</si>
  <si>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</si>
  <si>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</si>
  <si>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</si>
  <si>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</si>
  <si>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</si>
  <si>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</si>
  <si>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</si>
  <si>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</si>
  <si>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</si>
  <si>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</si>
  <si>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</si>
  <si>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</si>
  <si>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</si>
  <si>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</si>
  <si>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</si>
  <si>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</si>
  <si>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</si>
  <si>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</si>
  <si>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</si>
  <si>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</si>
  <si>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</si>
  <si>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</si>
  <si>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</si>
  <si>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</si>
  <si>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</si>
  <si>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</si>
  <si>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</si>
  <si>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</si>
  <si>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</si>
  <si>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</si>
  <si>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</si>
  <si>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</si>
  <si>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</si>
  <si>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</si>
  <si>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</si>
  <si>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</si>
  <si>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</si>
  <si>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</si>
  <si>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</si>
  <si>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</si>
  <si>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</si>
  <si>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</si>
  <si>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</si>
  <si>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</si>
  <si>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</si>
  <si>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</si>
  <si>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</si>
  <si>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</si>
  <si>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</si>
  <si>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</si>
  <si>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</si>
  <si>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</si>
  <si>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</si>
  <si>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</si>
  <si>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</si>
  <si>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</si>
  <si>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</si>
  <si>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</si>
  <si>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</si>
  <si>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</si>
  <si>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</si>
  <si>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</si>
  <si>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</si>
  <si>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</si>
  <si>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</si>
  <si>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</si>
  <si>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</si>
  <si>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</si>
  <si>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</si>
  <si>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</si>
  <si>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</si>
  <si>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</si>
  <si>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</si>
  <si>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</si>
  <si>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</si>
  <si>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</si>
  <si>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</si>
  <si>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</si>
  <si>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</si>
  <si>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</si>
  <si>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</si>
  <si>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</si>
  <si>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</si>
  <si>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</si>
  <si>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</si>
  <si>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</si>
  <si>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</si>
  <si>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</si>
  <si>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</si>
  <si>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</si>
  <si>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</si>
  <si>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</si>
  <si>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</si>
  <si>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</si>
  <si>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</si>
  <si>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</si>
  <si>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</si>
  <si>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</si>
  <si>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</si>
  <si>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</si>
  <si>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</si>
  <si>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</si>
  <si>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</si>
  <si>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</si>
  <si>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</si>
  <si>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</si>
  <si>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</si>
  <si>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</si>
  <si>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</si>
  <si>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</si>
  <si>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</si>
  <si>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</si>
  <si>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</si>
  <si>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</si>
  <si>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</si>
  <si>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</si>
  <si>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</si>
  <si>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</si>
  <si>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</si>
  <si>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</si>
  <si>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</si>
  <si>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</si>
  <si>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</si>
  <si>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</si>
  <si>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</si>
  <si>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</si>
  <si>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</si>
  <si>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</si>
  <si>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</si>
  <si>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</si>
  <si>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</si>
  <si>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</si>
  <si>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</si>
  <si>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</si>
  <si>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</si>
  <si>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</si>
  <si>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</si>
  <si>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</si>
  <si>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</si>
  <si>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</si>
  <si>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</si>
  <si>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</si>
  <si>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</si>
  <si>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</si>
  <si>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</si>
  <si>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</si>
  <si>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</si>
  <si>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</si>
  <si>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</si>
  <si>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</si>
  <si>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</si>
  <si>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</si>
  <si>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</si>
  <si>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</si>
  <si>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</si>
  <si>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</si>
  <si>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</si>
  <si>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</si>
  <si>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</si>
  <si>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</si>
  <si>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</si>
  <si>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</si>
  <si>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</si>
  <si>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</si>
  <si>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</si>
  <si>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</si>
  <si>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</si>
  <si>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</si>
  <si>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</si>
  <si>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</si>
  <si>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</si>
  <si>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</si>
  <si>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</si>
  <si>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</si>
  <si>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</si>
  <si>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</si>
  <si>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</si>
  <si>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</si>
  <si>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</si>
  <si>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</si>
  <si>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</si>
  <si>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</si>
  <si>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</si>
  <si>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</si>
  <si>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</si>
  <si>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</si>
  <si>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</si>
  <si>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</si>
  <si>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</si>
  <si>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</si>
  <si>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</si>
  <si>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</si>
  <si>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</si>
  <si>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</si>
  <si>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</si>
  <si>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</si>
  <si>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</si>
  <si>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</si>
  <si>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</si>
  <si>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</si>
  <si>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</si>
  <si>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</si>
  <si>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</si>
  <si>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</si>
  <si>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</si>
  <si>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</si>
  <si>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</si>
  <si>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</si>
  <si>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</si>
  <si>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</si>
  <si>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</si>
  <si>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</si>
  <si>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</si>
  <si>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</si>
  <si>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</si>
  <si>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</si>
  <si>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</si>
  <si>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</si>
  <si>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</si>
  <si>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</si>
  <si>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</si>
  <si>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</si>
  <si>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</si>
  <si>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</si>
  <si>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</si>
  <si>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</si>
  <si>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</si>
  <si>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</si>
  <si>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</si>
  <si>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</si>
  <si>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</si>
  <si>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</si>
  <si>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</si>
  <si>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</si>
  <si>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</si>
  <si>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</si>
  <si>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</si>
  <si>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</si>
  <si>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</si>
  <si>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</si>
  <si>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</si>
  <si>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</si>
  <si>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</si>
  <si>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</si>
  <si>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</si>
  <si>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</si>
  <si>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</si>
  <si>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</si>
  <si>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</si>
  <si>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</si>
  <si>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</si>
  <si>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</si>
  <si>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</si>
  <si>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</si>
  <si>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</si>
  <si>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</si>
  <si>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</si>
  <si>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</si>
  <si>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</si>
  <si>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</si>
  <si>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</si>
  <si>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</si>
  <si>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</si>
  <si>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</si>
  <si>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</si>
  <si>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</si>
  <si>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</si>
  <si>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</si>
  <si>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</si>
  <si>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</si>
  <si>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</si>
  <si>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</si>
  <si>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</si>
  <si>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</si>
  <si>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</si>
  <si>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</si>
  <si>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</si>
  <si>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</si>
  <si>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</si>
  <si>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</si>
  <si>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</si>
  <si>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</si>
  <si>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</si>
  <si>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</si>
  <si>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</si>
  <si>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</si>
  <si>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</si>
  <si>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</si>
  <si>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</si>
  <si>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</si>
  <si>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</si>
  <si>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</si>
  <si>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</si>
  <si>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</si>
  <si>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</si>
  <si>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</si>
  <si>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</si>
  <si>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</si>
  <si>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</si>
  <si>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</si>
  <si>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</si>
  <si>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</si>
  <si>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</si>
  <si>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</si>
  <si>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</si>
  <si>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</si>
  <si>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</si>
  <si>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</si>
  <si>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</si>
  <si>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</si>
  <si>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</si>
  <si>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</si>
  <si>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</si>
  <si>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</si>
  <si>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</si>
  <si>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</si>
  <si>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</si>
  <si>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</si>
  <si>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</si>
  <si>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</si>
  <si>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</si>
  <si>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</si>
  <si>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</si>
  <si>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</si>
  <si>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</si>
  <si>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</si>
  <si>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</si>
  <si>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</si>
  <si>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</si>
  <si>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</si>
  <si>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</si>
  <si>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</si>
  <si>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</si>
  <si>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</si>
  <si>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</si>
  <si>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</si>
  <si>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</si>
  <si>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</si>
  <si>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</si>
  <si>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</si>
  <si>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</si>
  <si>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</si>
  <si>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</si>
  <si>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</si>
  <si>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</si>
  <si>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</si>
  <si>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</si>
  <si>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</si>
  <si>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</si>
  <si>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</si>
  <si>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</si>
  <si>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</si>
  <si>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</si>
  <si>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</si>
  <si>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</si>
  <si>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</si>
  <si>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</si>
  <si>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</si>
  <si>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</si>
  <si>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</si>
  <si>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</si>
  <si>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</si>
  <si>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</si>
  <si>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</si>
  <si>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</si>
  <si>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</si>
  <si>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</si>
  <si>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</si>
  <si>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</si>
  <si>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</si>
  <si>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</si>
  <si>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</si>
  <si>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</si>
  <si>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</si>
  <si>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</si>
  <si>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</si>
  <si>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</si>
  <si>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</si>
  <si>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</si>
  <si>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</si>
  <si>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</si>
  <si>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</si>
  <si>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</si>
  <si>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</si>
  <si>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</si>
  <si>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</si>
  <si>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</si>
  <si>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</si>
  <si>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</si>
  <si>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</si>
  <si>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</si>
  <si>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</si>
  <si>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</si>
  <si>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</si>
  <si>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</si>
  <si>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</si>
  <si>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</si>
  <si>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</si>
  <si>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</si>
  <si>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</si>
  <si>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</si>
  <si>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</si>
  <si>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</si>
  <si>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</si>
  <si>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</si>
  <si>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</si>
  <si>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</si>
  <si>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</si>
  <si>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</si>
  <si>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</si>
  <si>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</si>
  <si>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</si>
  <si>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</si>
  <si>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</si>
  <si>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</si>
  <si>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</si>
  <si>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</si>
  <si>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</si>
  <si>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</si>
  <si>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</si>
  <si>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</si>
  <si>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</si>
  <si>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</si>
  <si>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</si>
  <si>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</si>
  <si>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</si>
  <si>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</si>
  <si>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</si>
  <si>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</si>
  <si>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</si>
  <si>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</si>
  <si>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</si>
  <si>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</si>
  <si>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</si>
  <si>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</si>
  <si>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</si>
  <si>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</si>
  <si>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</si>
  <si>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</si>
  <si>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</si>
  <si>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</si>
  <si>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</si>
  <si>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</si>
  <si>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</si>
  <si>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</si>
  <si>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</si>
  <si>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</si>
  <si>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</si>
  <si>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</si>
  <si>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</si>
  <si>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</si>
  <si>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</si>
  <si>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</si>
  <si>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</si>
  <si>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</si>
  <si>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</si>
  <si>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</si>
  <si>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</si>
  <si>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</si>
  <si>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</si>
  <si>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</si>
  <si>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</si>
  <si>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</si>
  <si>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</si>
  <si>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</si>
  <si>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</si>
  <si>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</si>
  <si>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</si>
  <si>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</si>
  <si>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</si>
  <si>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</si>
  <si>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</si>
  <si>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</si>
  <si>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</si>
  <si>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</si>
  <si>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</si>
  <si>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</si>
  <si>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</si>
  <si>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</si>
  <si>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</si>
  <si>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</si>
  <si>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</si>
  <si>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</si>
  <si>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</si>
  <si>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</si>
  <si>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</si>
  <si>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</si>
  <si>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</si>
  <si>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</si>
  <si>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</si>
  <si>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</si>
  <si>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</si>
  <si>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</si>
  <si>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</si>
  <si>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</si>
  <si>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</si>
  <si>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</si>
  <si>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</si>
  <si>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</si>
  <si>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</si>
  <si>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</si>
  <si>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</si>
  <si>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</si>
  <si>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</si>
  <si>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</si>
  <si>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</si>
  <si>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</si>
  <si>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</si>
  <si>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</si>
  <si>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</si>
  <si>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</si>
  <si>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</si>
  <si>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</si>
  <si>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</si>
  <si>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</si>
  <si>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</si>
  <si>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</si>
  <si>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</si>
  <si>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</si>
  <si>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</si>
  <si>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</si>
  <si>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</si>
  <si>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</si>
  <si>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</si>
  <si>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</si>
  <si>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</si>
  <si>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</si>
  <si>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</si>
  <si>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</si>
  <si>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</si>
  <si>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</si>
  <si>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</si>
  <si>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</si>
  <si>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</si>
  <si>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</si>
  <si>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</si>
  <si>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</si>
  <si>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</si>
  <si>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</si>
  <si>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</si>
  <si>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</si>
  <si>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</si>
  <si>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</si>
  <si>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</si>
  <si>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</si>
  <si>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</si>
  <si>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</si>
  <si>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</si>
  <si>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</si>
  <si>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</si>
  <si>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</si>
  <si>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</si>
  <si>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</si>
  <si>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</si>
  <si>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</si>
  <si>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</si>
  <si>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</si>
  <si>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</si>
  <si>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</si>
  <si>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</si>
  <si>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</si>
  <si>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</si>
  <si>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</si>
  <si>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</si>
  <si>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</si>
  <si>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</si>
  <si>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</si>
  <si>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</si>
  <si>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</si>
  <si>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</si>
  <si>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</si>
  <si>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</si>
  <si>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</si>
  <si>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</si>
  <si>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</si>
  <si>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</si>
  <si>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</si>
  <si>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</si>
  <si>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</si>
  <si>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</si>
  <si>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</si>
  <si>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</si>
  <si>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</si>
  <si>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</si>
  <si>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</si>
  <si>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</si>
  <si>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</si>
  <si>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</si>
  <si>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</si>
  <si>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</si>
  <si>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</si>
  <si>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</si>
  <si>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</si>
  <si>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</si>
  <si>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</si>
  <si>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</si>
  <si>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</si>
  <si>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</si>
  <si>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</si>
  <si>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</si>
  <si>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</si>
  <si>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</si>
  <si>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</si>
  <si>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</si>
  <si>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</si>
  <si>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</si>
  <si>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</si>
  <si>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</si>
  <si>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</si>
  <si>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</si>
  <si>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</si>
  <si>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</si>
  <si>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</si>
  <si>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</si>
  <si>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</si>
  <si>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</si>
  <si>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</si>
  <si>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</si>
  <si>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</si>
  <si>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</si>
  <si>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</si>
  <si>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</si>
  <si>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</si>
  <si>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</si>
  <si>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</si>
  <si>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</si>
  <si>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</si>
  <si>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</si>
  <si>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</si>
  <si>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</si>
  <si>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</si>
  <si>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</si>
  <si>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</si>
  <si>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</si>
  <si>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</si>
  <si>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</si>
  <si>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</si>
  <si>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</si>
  <si>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</si>
  <si>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</si>
  <si>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</si>
  <si>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</si>
  <si>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</si>
  <si>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</si>
  <si>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</si>
  <si>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</si>
  <si>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</si>
  <si>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</si>
  <si>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</si>
  <si>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</si>
  <si>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</si>
  <si>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</si>
  <si>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</si>
  <si>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</si>
  <si>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</si>
  <si>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</si>
  <si>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</si>
  <si>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</si>
  <si>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</si>
  <si>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</si>
  <si>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</si>
  <si>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</si>
  <si>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</si>
  <si>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</si>
  <si>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</si>
  <si>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</si>
  <si>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</si>
  <si>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</si>
  <si>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</si>
  <si>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</si>
  <si>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</si>
  <si>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</si>
  <si>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</si>
  <si>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</si>
  <si>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</si>
  <si>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</si>
  <si>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</si>
  <si>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</si>
  <si>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</si>
  <si>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</si>
  <si>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</si>
  <si>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</si>
  <si>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</si>
  <si>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</si>
  <si>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</si>
  <si>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</si>
  <si>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</si>
  <si>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</si>
  <si>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</si>
  <si>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</si>
  <si>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</si>
  <si>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</si>
  <si>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</si>
  <si>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</si>
  <si>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</si>
  <si>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</si>
  <si>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</si>
  <si>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</si>
  <si>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</si>
  <si>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</si>
  <si>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</si>
  <si>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</si>
  <si>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</si>
  <si>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</si>
  <si>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</si>
  <si>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</si>
  <si>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</si>
  <si>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</si>
  <si>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</si>
  <si>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</si>
  <si>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</si>
  <si>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</si>
  <si>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</si>
  <si>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</si>
  <si>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</si>
  <si>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</si>
  <si>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</si>
  <si>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</si>
  <si>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</si>
  <si>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</si>
  <si>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</si>
  <si>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</si>
  <si>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</si>
  <si>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</si>
  <si>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</si>
  <si>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</si>
  <si>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</si>
  <si>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</si>
  <si>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</si>
  <si>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</si>
  <si>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</si>
  <si>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</si>
  <si>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</si>
  <si>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</si>
  <si>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</si>
  <si>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</si>
  <si>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</si>
  <si>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</si>
  <si>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</si>
  <si>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</si>
  <si>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</si>
  <si>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</si>
  <si>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</si>
  <si>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</si>
  <si>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</si>
  <si>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</si>
  <si>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</si>
  <si>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</si>
  <si>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</si>
  <si>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</si>
  <si>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</si>
  <si>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</si>
  <si>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</si>
  <si>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</si>
  <si>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</si>
  <si>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</si>
  <si>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</si>
  <si>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</si>
  <si>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</si>
  <si>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</si>
  <si>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</si>
  <si>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</si>
  <si>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</si>
  <si>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</si>
  <si>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</si>
  <si>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</si>
  <si>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</si>
  <si>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</si>
  <si>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</si>
  <si>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</si>
  <si>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</si>
  <si>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</si>
  <si>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</si>
  <si>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</si>
  <si>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</si>
  <si>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</si>
  <si>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</si>
  <si>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</si>
  <si>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</si>
  <si>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</si>
  <si>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</si>
  <si>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</si>
  <si>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</si>
  <si>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</si>
  <si>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</si>
  <si>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</si>
  <si>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</si>
  <si>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</si>
  <si>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</si>
  <si>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</si>
  <si>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</si>
  <si>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</si>
  <si>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</si>
  <si>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</si>
  <si>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</si>
  <si>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</si>
  <si>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</si>
  <si>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</si>
  <si>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</si>
  <si>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</si>
  <si>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</si>
  <si>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</si>
  <si>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</si>
  <si>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</si>
  <si>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</si>
  <si>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</si>
  <si>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</si>
  <si>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</si>
  <si>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</si>
  <si>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</si>
  <si>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</si>
  <si>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</si>
  <si>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</si>
  <si>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</si>
  <si>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</si>
  <si>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</si>
  <si>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</si>
  <si>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</si>
  <si>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</si>
  <si>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</si>
  <si>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</si>
  <si>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</si>
  <si>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</si>
  <si>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</si>
  <si>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</si>
  <si>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</si>
  <si>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</si>
  <si>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</si>
  <si>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</si>
  <si>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</si>
  <si>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</si>
  <si>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</si>
  <si>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</si>
  <si>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</si>
  <si>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</si>
  <si>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</si>
  <si>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</si>
  <si>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</si>
  <si>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</si>
  <si>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</si>
  <si>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</si>
  <si>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</si>
  <si>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</si>
  <si>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</si>
  <si>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</si>
  <si>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</si>
  <si>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</si>
  <si>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</si>
  <si>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</si>
  <si>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</si>
  <si>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</si>
  <si>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</si>
  <si>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</si>
  <si>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</si>
  <si>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</si>
  <si>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</si>
  <si>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</si>
  <si>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</si>
  <si>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</si>
  <si>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</si>
  <si>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</si>
  <si>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</si>
  <si>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</si>
  <si>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</si>
  <si>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</si>
  <si>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</si>
  <si>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</si>
  <si>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</si>
  <si>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</si>
  <si>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</si>
  <si>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</si>
  <si>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</si>
  <si>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</si>
  <si>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</si>
  <si>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</si>
  <si>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</si>
  <si>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</si>
  <si>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</si>
  <si>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</si>
  <si>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</si>
  <si>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</si>
  <si>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</si>
  <si>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</si>
  <si>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</si>
  <si>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</si>
  <si>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</si>
  <si>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</si>
  <si>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</si>
  <si>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</si>
  <si>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</si>
  <si>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</si>
  <si>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</si>
  <si>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</si>
  <si>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</si>
  <si>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</si>
  <si>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</si>
  <si>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</si>
  <si>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</si>
  <si>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</si>
  <si>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</si>
  <si>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</si>
  <si>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</si>
  <si>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</si>
  <si>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</si>
  <si>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</si>
  <si>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</si>
  <si>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</si>
  <si>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</si>
  <si>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</si>
  <si>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</si>
  <si>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</si>
  <si>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</si>
  <si>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</si>
  <si>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</si>
  <si>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</si>
  <si>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</si>
  <si>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</si>
  <si>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</si>
  <si>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</si>
  <si>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</si>
  <si>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</si>
  <si>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</si>
  <si>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</si>
  <si>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</si>
  <si>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</si>
  <si>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</si>
  <si>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</si>
  <si>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</si>
  <si>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</si>
  <si>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</si>
  <si>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</si>
  <si>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</si>
  <si>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</si>
  <si>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</si>
  <si>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</si>
  <si>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</si>
  <si>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</si>
  <si>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</si>
  <si>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</si>
  <si>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</si>
  <si>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</si>
  <si>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</si>
  <si>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</si>
  <si>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</si>
  <si>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</si>
  <si>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</si>
  <si>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</si>
  <si>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</si>
  <si>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</si>
  <si>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</si>
  <si>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</si>
  <si>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</si>
  <si>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</si>
  <si>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</si>
  <si>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</si>
  <si>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</si>
  <si>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</si>
  <si>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</si>
  <si>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</si>
  <si>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</si>
  <si>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</si>
  <si>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</si>
  <si>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</si>
  <si>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</si>
  <si>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</si>
  <si>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</si>
  <si>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</si>
  <si>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</si>
  <si>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</si>
  <si>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</si>
  <si>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</si>
  <si>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</si>
  <si>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</si>
  <si>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</si>
  <si>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</si>
  <si>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</si>
  <si>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</si>
  <si>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</si>
  <si>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</si>
  <si>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</si>
  <si>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</si>
  <si>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</si>
  <si>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</si>
  <si>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</si>
  <si>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</si>
  <si>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</si>
  <si>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</si>
  <si>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</si>
  <si>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</si>
  <si>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</si>
  <si>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</si>
  <si>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</si>
  <si>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</si>
  <si>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</si>
  <si>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</si>
  <si>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</si>
  <si>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</si>
  <si>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</si>
  <si>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</si>
  <si>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</si>
  <si>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</si>
  <si>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</si>
  <si>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</si>
  <si>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</si>
  <si>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</si>
  <si>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</si>
  <si>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</si>
  <si>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</si>
  <si>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</si>
  <si>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</si>
  <si>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</si>
  <si>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</si>
  <si>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</si>
  <si>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</si>
  <si>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</si>
  <si>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</si>
  <si>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</si>
  <si>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</si>
  <si>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</si>
  <si>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</si>
  <si>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</si>
  <si>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</si>
  <si>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</si>
  <si>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</si>
  <si>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</si>
  <si>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</si>
  <si>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</si>
  <si>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</si>
  <si>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</si>
  <si>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</si>
  <si>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</si>
  <si>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</si>
  <si>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</si>
  <si>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</si>
  <si>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</si>
  <si>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</si>
  <si>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</si>
  <si>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</si>
  <si>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</si>
  <si>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</si>
  <si>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</si>
  <si>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</si>
  <si>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</si>
  <si>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</si>
  <si>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</si>
  <si>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</si>
  <si>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</si>
  <si>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</si>
  <si>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</si>
  <si>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</si>
  <si>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</si>
  <si>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</si>
  <si>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</si>
  <si>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</si>
  <si>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</si>
  <si>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</si>
  <si>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</si>
  <si>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</si>
  <si>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</si>
  <si>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</si>
  <si>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</si>
  <si>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</si>
  <si>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</si>
  <si>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</si>
  <si>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</si>
  <si>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</si>
  <si>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</si>
  <si>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</si>
  <si>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</si>
  <si>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</si>
  <si>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</si>
  <si>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</si>
  <si>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</si>
  <si>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</si>
  <si>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</si>
  <si>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</si>
  <si>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</si>
  <si>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</si>
  <si>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</si>
  <si>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</si>
  <si>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</si>
  <si>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</si>
  <si>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</si>
  <si>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</si>
  <si>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</si>
  <si>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</si>
  <si>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</si>
  <si>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</si>
  <si>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</si>
  <si>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</si>
  <si>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</si>
  <si>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</si>
  <si>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</si>
  <si>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</si>
  <si>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</si>
  <si>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</si>
  <si>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</si>
  <si>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</si>
  <si>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</si>
  <si>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</si>
  <si>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</si>
  <si>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</si>
  <si>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</si>
  <si>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</si>
  <si>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</si>
  <si>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</si>
  <si>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</si>
  <si>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</si>
  <si>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</si>
  <si>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</si>
  <si>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</si>
  <si>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</si>
  <si>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</si>
  <si>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</si>
  <si>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</si>
  <si>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</si>
  <si>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</si>
  <si>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</si>
  <si>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</si>
  <si>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</si>
  <si>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</si>
  <si>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</si>
  <si>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</si>
  <si>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</si>
  <si>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</si>
  <si>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</si>
  <si>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</si>
  <si>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</si>
  <si>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</si>
  <si>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</si>
  <si>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</si>
  <si>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</si>
  <si>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</si>
  <si>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</si>
  <si>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</si>
  <si>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</si>
  <si>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</si>
  <si>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</si>
  <si>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</si>
  <si>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</si>
  <si>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</si>
  <si>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</si>
  <si>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</si>
  <si>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</si>
  <si>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</si>
  <si>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</si>
  <si>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</si>
  <si>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</si>
  <si>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</si>
  <si>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</si>
  <si>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</si>
  <si>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</si>
  <si>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</si>
  <si>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</si>
  <si>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</si>
  <si>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</si>
  <si>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</si>
  <si>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</si>
  <si>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</si>
  <si>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</si>
  <si>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</si>
  <si>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</si>
  <si>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</si>
  <si>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</si>
  <si>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</si>
  <si>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</si>
  <si>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</si>
  <si>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</si>
  <si>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</si>
  <si>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</si>
  <si>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</si>
  <si>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</si>
  <si>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</si>
  <si>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</si>
  <si>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</si>
  <si>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</si>
  <si>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</si>
  <si>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</si>
  <si>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</si>
  <si>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</si>
  <si>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</si>
  <si>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</si>
  <si>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</si>
  <si>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</si>
  <si>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</si>
  <si>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</si>
  <si>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</si>
  <si>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</si>
  <si>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</si>
  <si>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</si>
  <si>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</si>
  <si>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</si>
  <si>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</si>
  <si>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</si>
  <si>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</si>
  <si>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</si>
  <si>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</si>
  <si>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</si>
  <si>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</si>
  <si>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</si>
  <si>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</si>
  <si>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</si>
  <si>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</si>
  <si>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</si>
  <si>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</si>
  <si>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</si>
  <si>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</si>
  <si>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</si>
  <si>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</si>
  <si>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</si>
  <si>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</si>
  <si>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</si>
  <si>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</si>
  <si>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</si>
  <si>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</si>
  <si>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</si>
  <si>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</si>
  <si>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</si>
  <si>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</si>
  <si>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</si>
  <si>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</si>
  <si>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</si>
  <si>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</si>
  <si>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</si>
  <si>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</si>
  <si>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</si>
  <si>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</si>
  <si>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</si>
  <si>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</si>
  <si>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</si>
  <si>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</si>
  <si>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</si>
  <si>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</si>
  <si>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</si>
  <si>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</si>
  <si>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</si>
  <si>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</si>
  <si>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</si>
  <si>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</si>
  <si>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</si>
  <si>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</si>
  <si>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</si>
  <si>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</si>
  <si>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</si>
  <si>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</si>
  <si>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</si>
  <si>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</si>
  <si>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</si>
  <si>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</si>
  <si>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</si>
  <si>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</si>
  <si>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</si>
  <si>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</si>
  <si>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</si>
  <si>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</si>
  <si>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</si>
  <si>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</si>
  <si>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</si>
  <si>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</si>
  <si>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</si>
  <si>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</si>
  <si>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</si>
  <si>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</si>
  <si>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</si>
  <si>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</si>
  <si>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</si>
  <si>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</si>
  <si>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</si>
  <si>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</si>
  <si>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</si>
  <si>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</si>
  <si>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</si>
  <si>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</si>
  <si>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</si>
  <si>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</si>
  <si>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</si>
  <si>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</si>
  <si>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</si>
  <si>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</si>
  <si>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</si>
  <si>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</si>
  <si>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</si>
  <si>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</si>
  <si>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</si>
  <si>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</si>
  <si>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</si>
  <si>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</si>
  <si>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</si>
  <si>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</si>
  <si>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</si>
  <si>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</si>
  <si>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</si>
  <si>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</si>
  <si>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</si>
  <si>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</si>
  <si>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</si>
  <si>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</si>
  <si>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</si>
  <si>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</si>
  <si>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</si>
  <si>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</si>
  <si>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</si>
  <si>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</si>
  <si>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</si>
  <si>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</si>
  <si>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</si>
  <si>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</si>
  <si>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</si>
  <si>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</si>
  <si>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</si>
  <si>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</si>
  <si>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</si>
  <si>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</si>
  <si>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</si>
  <si>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</si>
  <si>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</si>
  <si>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</si>
  <si>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</si>
  <si>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</si>
  <si>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</si>
  <si>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</si>
  <si>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</si>
  <si>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</si>
  <si>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</si>
  <si>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</si>
  <si>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</si>
  <si>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</si>
  <si>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</si>
  <si>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</si>
  <si>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</si>
  <si>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</si>
  <si>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</si>
  <si>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</si>
  <si>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</si>
  <si>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</si>
  <si>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</si>
  <si>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</si>
  <si>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</si>
  <si>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</si>
  <si>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</si>
  <si>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</si>
  <si>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</si>
  <si>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</si>
  <si>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</si>
  <si>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</si>
  <si>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</si>
  <si>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</si>
  <si>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</si>
  <si>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</si>
  <si>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</si>
  <si>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</si>
  <si>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</si>
  <si>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</si>
  <si>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</si>
  <si>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</si>
  <si>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</si>
  <si>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</si>
  <si>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</si>
  <si>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</si>
  <si>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</si>
  <si>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</si>
  <si>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</si>
  <si>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</si>
  <si>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</si>
  <si>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</si>
  <si>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</si>
  <si>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</si>
  <si>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</si>
  <si>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</si>
  <si>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</si>
  <si>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</si>
  <si>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</si>
  <si>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</si>
  <si>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</si>
  <si>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</si>
  <si>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</si>
  <si>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</si>
  <si>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</si>
  <si>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</si>
  <si>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</si>
  <si>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</si>
  <si>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</si>
  <si>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</si>
  <si>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</si>
  <si>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</si>
  <si>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</si>
  <si>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</si>
  <si>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</si>
  <si>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</si>
  <si>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</si>
  <si>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</si>
  <si>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</si>
  <si>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</si>
  <si>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</si>
  <si>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</si>
  <si>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</si>
  <si>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</si>
  <si>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</si>
  <si>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</si>
  <si>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</si>
  <si>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</si>
  <si>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</si>
  <si>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</si>
  <si>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</si>
  <si>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</si>
  <si>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</si>
  <si>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</si>
  <si>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</si>
  <si>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</si>
  <si>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</si>
  <si>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</si>
  <si>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</si>
  <si>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</si>
  <si>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</si>
  <si>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</si>
  <si>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</si>
  <si>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</si>
  <si>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</si>
  <si>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</si>
  <si>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</si>
  <si>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</si>
  <si>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</si>
  <si>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</si>
  <si>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</si>
  <si>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</si>
  <si>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</si>
  <si>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</si>
  <si>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</si>
  <si>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</si>
  <si>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</si>
  <si>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</si>
  <si>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</si>
  <si>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</si>
  <si>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</si>
  <si>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</si>
  <si>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</si>
  <si>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</si>
  <si>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</si>
  <si>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</si>
  <si>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</si>
  <si>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</si>
  <si>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</si>
  <si>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</si>
  <si>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</si>
  <si>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</si>
  <si>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</si>
  <si>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</si>
  <si>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</si>
  <si>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</si>
  <si>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</si>
  <si>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</si>
  <si>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</si>
  <si>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</si>
  <si>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</si>
  <si>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</si>
  <si>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</si>
  <si>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</si>
  <si>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</si>
  <si>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</si>
  <si>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</si>
  <si>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</si>
  <si>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</si>
  <si>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</si>
  <si>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</si>
  <si>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</si>
  <si>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</si>
  <si>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</si>
  <si>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</si>
  <si>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</si>
  <si>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</si>
  <si>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</si>
  <si>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</si>
  <si>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</si>
  <si>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</si>
  <si>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</si>
  <si>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</si>
  <si>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</si>
  <si>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</si>
  <si>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</si>
  <si>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</si>
  <si>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</si>
  <si>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</si>
  <si>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</si>
  <si>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</si>
  <si>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</si>
  <si>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</si>
  <si>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</si>
  <si>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</si>
  <si>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</si>
  <si>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</si>
  <si>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</si>
  <si>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</si>
  <si>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</si>
  <si>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</si>
  <si>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</si>
  <si>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</si>
  <si>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</si>
  <si>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</si>
  <si>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</si>
  <si>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</si>
  <si>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</si>
  <si>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</si>
  <si>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</si>
  <si>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</si>
  <si>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</si>
  <si>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</si>
  <si>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</si>
  <si>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</si>
  <si>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</si>
  <si>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</si>
  <si>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</si>
  <si>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</si>
  <si>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</si>
  <si>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</si>
  <si>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</si>
  <si>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</si>
  <si>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</si>
  <si>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</si>
  <si>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</si>
  <si>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</si>
  <si>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</si>
  <si>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</si>
  <si>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</si>
  <si>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</si>
  <si>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</si>
  <si>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</si>
  <si>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</si>
  <si>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</si>
  <si>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</si>
  <si>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</si>
  <si>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</si>
  <si>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</si>
  <si>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</si>
  <si>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</si>
  <si>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</si>
  <si>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</si>
  <si>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</si>
  <si>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</si>
  <si>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</si>
  <si>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</si>
  <si>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</si>
  <si>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</si>
  <si>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</si>
  <si>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</si>
  <si>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</si>
  <si>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</si>
  <si>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</si>
  <si>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</si>
  <si>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</si>
  <si>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</si>
  <si>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</si>
  <si>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</si>
  <si>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</si>
  <si>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</si>
  <si>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</si>
  <si>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</si>
  <si>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</si>
  <si>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</si>
  <si>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</si>
  <si>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</si>
  <si>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</si>
  <si>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</si>
  <si>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</si>
  <si>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</si>
  <si>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</si>
  <si>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</si>
  <si>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</si>
  <si>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</si>
  <si>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</si>
  <si>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</si>
  <si>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</si>
  <si>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</si>
  <si>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</si>
  <si>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</si>
  <si>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</si>
  <si>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</si>
  <si>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</si>
  <si>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</si>
  <si>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</si>
  <si>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</si>
  <si>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</si>
  <si>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</si>
  <si>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</si>
  <si>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</si>
  <si>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</si>
  <si>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</si>
  <si>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</si>
  <si>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</si>
  <si>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</si>
  <si>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</si>
  <si>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</si>
  <si>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</si>
  <si>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</si>
  <si>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</si>
  <si>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</si>
  <si>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</si>
  <si>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</si>
  <si>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</si>
  <si>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</si>
  <si>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</si>
  <si>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</si>
  <si>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</si>
  <si>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</si>
  <si>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</si>
  <si>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</si>
  <si>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</si>
  <si>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</si>
  <si>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</si>
  <si>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</si>
  <si>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</si>
  <si>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</si>
  <si>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</si>
  <si>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</si>
  <si>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</si>
  <si>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</si>
  <si>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</si>
  <si>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</si>
  <si>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</si>
  <si>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</si>
  <si>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</si>
  <si>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</si>
  <si>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</si>
  <si>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</si>
  <si>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</si>
  <si>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</si>
  <si>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</si>
  <si>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</si>
  <si>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</si>
  <si>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</si>
  <si>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</si>
  <si>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</si>
  <si>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</si>
  <si>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</si>
  <si>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</si>
  <si>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</si>
  <si>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</si>
  <si>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</si>
  <si>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</si>
  <si>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</si>
  <si>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</si>
  <si>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</si>
  <si>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</si>
  <si>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</si>
  <si>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</si>
  <si>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</si>
  <si>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</si>
  <si>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</si>
  <si>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</si>
  <si>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</si>
  <si>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</si>
  <si>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</si>
  <si>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</si>
  <si>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</si>
  <si>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</si>
  <si>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</si>
  <si>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</si>
  <si>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</si>
  <si>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</si>
  <si>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</si>
  <si>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</si>
  <si>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</si>
  <si>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</si>
  <si>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</si>
  <si>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</si>
  <si>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</si>
  <si>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</si>
  <si>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</si>
  <si>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</si>
  <si>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</si>
  <si>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</si>
  <si>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</si>
  <si>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</si>
  <si>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</si>
  <si>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</si>
  <si>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</si>
  <si>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</si>
  <si>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</si>
  <si>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</si>
  <si>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</si>
  <si>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</si>
  <si>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</si>
  <si>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</si>
  <si>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</si>
  <si>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</si>
  <si>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</si>
  <si>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</si>
  <si>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</si>
  <si>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</si>
  <si>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</si>
  <si>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</si>
  <si>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</si>
  <si>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</si>
  <si>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</si>
  <si>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</si>
  <si>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</si>
  <si>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</si>
  <si>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</si>
  <si>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</si>
  <si>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</si>
  <si>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</si>
  <si>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</si>
  <si>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</si>
  <si>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</si>
  <si>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</si>
  <si>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</si>
  <si>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</si>
  <si>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</si>
  <si>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</si>
  <si>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</si>
  <si>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</si>
  <si>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</si>
  <si>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</si>
  <si>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</si>
  <si>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</si>
  <si>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</si>
  <si>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</si>
  <si>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</si>
  <si>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</si>
  <si>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</si>
  <si>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</si>
  <si>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</si>
  <si>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</si>
  <si>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</si>
  <si>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</si>
  <si>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</si>
  <si>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</si>
  <si>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</si>
  <si>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</si>
  <si>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</si>
  <si>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</si>
  <si>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</si>
  <si>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</si>
  <si>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</si>
  <si>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</si>
  <si>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</si>
  <si>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</si>
  <si>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</si>
  <si>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</si>
  <si>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</si>
  <si>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</si>
  <si>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</si>
  <si>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</si>
  <si>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</si>
  <si>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</si>
  <si>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</si>
  <si>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</si>
  <si>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</si>
  <si>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</si>
  <si>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</si>
  <si>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</si>
  <si>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</si>
  <si>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</si>
  <si>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</si>
  <si>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</si>
  <si>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</si>
  <si>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</si>
  <si>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</si>
  <si>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</si>
  <si>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</si>
  <si>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</si>
  <si>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</si>
  <si>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</si>
  <si>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</si>
  <si>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</si>
  <si>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</si>
  <si>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</si>
  <si>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</si>
  <si>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</si>
  <si>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</si>
  <si>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</si>
  <si>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</si>
  <si>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</si>
  <si>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</si>
  <si>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</si>
  <si>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</si>
  <si>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</si>
  <si>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</si>
  <si>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</si>
  <si>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</si>
  <si>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</si>
  <si>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</si>
  <si>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</si>
  <si>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</si>
  <si>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</si>
  <si>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</si>
  <si>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</si>
  <si>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</si>
  <si>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</si>
  <si>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</si>
  <si>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</si>
  <si>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</si>
  <si>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</si>
  <si>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</si>
  <si>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</si>
  <si>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</si>
  <si>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</si>
  <si>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</si>
  <si>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</si>
  <si>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</si>
  <si>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</si>
  <si>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</si>
  <si>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</si>
  <si>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</si>
  <si>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</si>
  <si>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</si>
  <si>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</si>
  <si>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</si>
  <si>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</si>
  <si>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</si>
  <si>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</si>
  <si>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</si>
  <si>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</si>
  <si>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</si>
  <si>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</si>
  <si>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</si>
  <si>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</si>
  <si>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</si>
  <si>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</si>
  <si>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</si>
  <si>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</si>
  <si>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</si>
  <si>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</si>
  <si>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</si>
  <si>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</si>
  <si>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</si>
  <si>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</si>
  <si>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</si>
  <si>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</si>
  <si>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</si>
  <si>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</si>
  <si>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</si>
  <si>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</si>
  <si>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</si>
  <si>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</si>
  <si>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</si>
  <si>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</si>
  <si>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</si>
  <si>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</si>
  <si>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</si>
  <si>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</si>
  <si>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</si>
  <si>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</si>
  <si>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</si>
  <si>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</si>
  <si>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</si>
  <si>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</si>
  <si>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</si>
  <si>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</si>
  <si>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</si>
  <si>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</si>
  <si>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</si>
  <si>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</si>
  <si>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</si>
  <si>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</si>
  <si>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</si>
  <si>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</si>
  <si>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</si>
  <si>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</si>
  <si>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</si>
  <si>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</si>
  <si>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</si>
  <si>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</si>
  <si>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</si>
  <si>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</si>
  <si>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</si>
  <si>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</si>
  <si>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</si>
  <si>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</si>
  <si>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</si>
  <si>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</si>
  <si>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</si>
  <si>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</si>
  <si>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</si>
  <si>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</si>
  <si>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</si>
  <si>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</si>
  <si>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</si>
  <si>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</si>
  <si>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</si>
  <si>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</si>
  <si>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</si>
  <si>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</si>
  <si>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</si>
  <si>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</si>
  <si>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</si>
  <si>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</si>
  <si>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</si>
  <si>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</si>
  <si>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</si>
  <si>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</si>
  <si>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</si>
  <si>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</si>
  <si>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</si>
  <si>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</si>
  <si>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</si>
  <si>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</si>
  <si>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</si>
  <si>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</si>
  <si>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</si>
  <si>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</si>
  <si>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</si>
  <si>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</si>
  <si>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</si>
  <si>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</si>
  <si>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</si>
  <si>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</si>
  <si>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</si>
  <si>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</si>
  <si>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</si>
  <si>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</si>
  <si>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</si>
  <si>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</si>
  <si>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</si>
  <si>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</si>
  <si>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</si>
  <si>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</si>
  <si>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</si>
  <si>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</si>
  <si>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</si>
  <si>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</si>
  <si>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</si>
  <si>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</si>
  <si>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</si>
  <si>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</si>
  <si>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</si>
  <si>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</si>
  <si>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</si>
  <si>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</si>
  <si>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</si>
  <si>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</si>
  <si>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</si>
  <si>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</si>
  <si>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</si>
  <si>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</si>
  <si>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</si>
  <si>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</si>
  <si>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</si>
  <si>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</si>
  <si>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</si>
  <si>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</si>
  <si>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</si>
  <si>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</si>
  <si>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</si>
  <si>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</si>
  <si>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</si>
  <si>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</si>
  <si>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</si>
  <si>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</si>
  <si>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</si>
  <si>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</si>
  <si>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</si>
  <si>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</si>
  <si>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</si>
  <si>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</si>
  <si>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</si>
  <si>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</si>
  <si>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</si>
  <si>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</si>
  <si>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</si>
  <si>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</si>
  <si>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</si>
  <si>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</si>
  <si>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</si>
  <si>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</si>
  <si>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</si>
  <si>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</si>
  <si>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</si>
  <si>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</si>
  <si>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</si>
  <si>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</si>
  <si>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</si>
  <si>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</si>
  <si>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</si>
  <si>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</si>
  <si>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</si>
  <si>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</si>
  <si>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</si>
  <si>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</si>
  <si>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</si>
  <si>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</si>
  <si>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</si>
  <si>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</si>
  <si>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</si>
  <si>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</si>
  <si>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</si>
  <si>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</si>
  <si>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</si>
  <si>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</si>
  <si>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</si>
  <si>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</si>
  <si>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</si>
  <si>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</si>
  <si>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</si>
  <si>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</si>
  <si>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</si>
  <si>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</si>
  <si>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</si>
  <si>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</si>
  <si>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</si>
  <si>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</si>
  <si>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</si>
  <si>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</si>
  <si>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</si>
  <si>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</si>
  <si>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</si>
  <si>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</si>
  <si>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</si>
  <si>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</si>
  <si>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</si>
  <si>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</si>
  <si>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</si>
  <si>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</si>
  <si>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</si>
  <si>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</si>
  <si>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</si>
  <si>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</si>
  <si>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</si>
  <si>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</si>
  <si>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</si>
  <si>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</si>
  <si>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</si>
  <si>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</si>
  <si>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</si>
  <si>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</si>
  <si>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</si>
  <si>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</si>
  <si>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</si>
  <si>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</si>
  <si>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</si>
  <si>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</si>
  <si>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</si>
  <si>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</si>
  <si>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</si>
  <si>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</si>
  <si>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</si>
  <si>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</si>
  <si>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</si>
  <si>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</si>
  <si>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</si>
  <si>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</si>
  <si>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</si>
  <si>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</si>
  <si>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</si>
  <si>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</si>
  <si>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</si>
  <si>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</si>
  <si>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</si>
  <si>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</si>
  <si>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</si>
  <si>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</si>
  <si>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</si>
  <si>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</si>
  <si>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</si>
  <si>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</si>
  <si>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</si>
  <si>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</si>
  <si>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</si>
  <si>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</si>
  <si>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</si>
  <si>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</si>
  <si>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</si>
  <si>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</si>
  <si>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</si>
  <si>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</si>
  <si>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</si>
  <si>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</si>
  <si>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</si>
  <si>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</si>
  <si>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</si>
  <si>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</si>
  <si>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</si>
  <si>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</si>
  <si>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</si>
  <si>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</si>
  <si>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</si>
  <si>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</si>
  <si>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</si>
  <si>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</si>
  <si>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</si>
  <si>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</si>
  <si>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</si>
  <si>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</si>
  <si>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</si>
  <si>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</si>
  <si>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</si>
  <si>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</si>
  <si>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</si>
  <si>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</si>
  <si>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</si>
  <si>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</si>
  <si>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</si>
  <si>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</si>
  <si>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</si>
  <si>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</si>
  <si>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</si>
  <si>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</si>
  <si>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</si>
  <si>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</si>
  <si>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</si>
  <si>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</si>
  <si>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</si>
  <si>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</si>
  <si>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</si>
  <si>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</si>
  <si>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</si>
  <si>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</si>
  <si>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</si>
  <si>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</si>
  <si>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</si>
  <si>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</si>
  <si>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</si>
  <si>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</si>
  <si>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</si>
  <si>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</si>
  <si>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</si>
  <si>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</si>
  <si>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</si>
  <si>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</si>
  <si>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</si>
  <si>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</si>
  <si>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</si>
  <si>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</si>
  <si>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</si>
  <si>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</si>
  <si>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</si>
  <si>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</si>
  <si>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</si>
  <si>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</si>
  <si>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</si>
  <si>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</si>
  <si>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</si>
  <si>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</si>
  <si>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</si>
  <si>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</si>
  <si>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</si>
  <si>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</si>
  <si>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</si>
  <si>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</si>
  <si>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</si>
  <si>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</si>
  <si>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</si>
  <si>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</si>
  <si>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</si>
  <si>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</si>
  <si>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</si>
  <si>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</si>
  <si>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</si>
  <si>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</si>
  <si>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</si>
  <si>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</si>
  <si>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</si>
  <si>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</si>
  <si>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</si>
  <si>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</si>
  <si>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</si>
  <si>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</si>
  <si>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</si>
  <si>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</si>
  <si>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</si>
  <si>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</si>
  <si>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</si>
  <si>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</si>
  <si>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</si>
  <si>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</si>
  <si>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</si>
  <si>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</si>
  <si>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</si>
  <si>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</si>
  <si>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</si>
  <si>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</si>
  <si>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</si>
  <si>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</si>
  <si>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</si>
  <si>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</si>
  <si>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</si>
  <si>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</si>
  <si>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</si>
  <si>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</si>
  <si>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</si>
  <si>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</si>
  <si>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</si>
  <si>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</si>
  <si>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</si>
  <si>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</si>
  <si>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</si>
  <si>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</si>
  <si>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</si>
  <si>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</si>
  <si>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</si>
  <si>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</si>
  <si>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</si>
  <si>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</si>
  <si>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</si>
  <si>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</si>
  <si>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</si>
  <si>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</si>
  <si>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</si>
  <si>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</si>
  <si>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</si>
  <si>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</si>
  <si>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</si>
  <si>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</si>
  <si>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</si>
  <si>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</si>
  <si>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</si>
  <si>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</si>
  <si>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</si>
  <si>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</si>
  <si>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</si>
  <si>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</si>
  <si>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</si>
  <si>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</si>
  <si>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</si>
  <si>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</si>
  <si>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</si>
  <si>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</si>
  <si>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</si>
  <si>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</si>
  <si>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</si>
  <si>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</si>
  <si>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</si>
  <si>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</si>
  <si>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</si>
  <si>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</si>
  <si>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</si>
  <si>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</si>
  <si>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</si>
  <si>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</si>
  <si>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</si>
  <si>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</si>
  <si>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</si>
  <si>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</si>
  <si>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</si>
  <si>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</si>
  <si>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</si>
  <si>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</si>
  <si>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</si>
  <si>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</si>
  <si>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</si>
  <si>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</si>
  <si>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</si>
  <si>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</si>
  <si>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</si>
  <si>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</si>
  <si>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</si>
  <si>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</si>
  <si>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</si>
  <si>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</si>
  <si>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</si>
  <si>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</si>
  <si>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</si>
  <si>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</si>
  <si>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</si>
  <si>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</si>
  <si>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</si>
  <si>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</si>
  <si>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</si>
  <si>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</si>
  <si>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</si>
  <si>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</si>
  <si>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</si>
  <si>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</si>
  <si>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</si>
  <si>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</si>
  <si>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</si>
  <si>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</si>
  <si>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</si>
  <si>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</si>
  <si>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</si>
  <si>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</si>
  <si>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</si>
  <si>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</si>
  <si>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</si>
  <si>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</si>
  <si>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</si>
  <si>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</si>
  <si>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</si>
  <si>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</si>
  <si>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</si>
  <si>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</si>
  <si>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</si>
  <si>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</si>
  <si>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</si>
  <si>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</si>
  <si>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</si>
  <si>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</si>
  <si>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</si>
  <si>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</si>
  <si>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</si>
  <si>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</si>
  <si>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</si>
  <si>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</si>
  <si>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</si>
  <si>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</si>
  <si>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</si>
  <si>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</si>
  <si>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</si>
  <si>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</si>
  <si>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</si>
  <si>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</si>
  <si>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</si>
  <si>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</si>
  <si>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</si>
  <si>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</si>
  <si>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</si>
  <si>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</si>
  <si>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</si>
  <si>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</si>
  <si>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</si>
  <si>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</si>
  <si>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</si>
  <si>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</si>
  <si>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</si>
  <si>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</si>
  <si>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</si>
  <si>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</si>
  <si>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</si>
  <si>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</si>
  <si>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</si>
  <si>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</si>
  <si>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</si>
  <si>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</si>
  <si>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</si>
  <si>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</si>
  <si>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</si>
  <si>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</si>
  <si>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</si>
  <si>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</si>
  <si>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</si>
  <si>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</si>
  <si>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</si>
  <si>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</si>
  <si>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</si>
  <si>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</si>
  <si>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</si>
  <si>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</si>
  <si>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</si>
  <si>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</si>
  <si>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</si>
  <si>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</si>
  <si>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</si>
  <si>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</si>
  <si>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</si>
  <si>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</si>
  <si>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</si>
  <si>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</si>
  <si>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</si>
  <si>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</si>
  <si>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</si>
  <si>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</si>
  <si>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</si>
  <si>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</si>
  <si>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</si>
  <si>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</si>
  <si>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</si>
  <si>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</si>
  <si>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</si>
  <si>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</si>
  <si>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</si>
  <si>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</si>
  <si>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</si>
  <si>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</si>
  <si>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</si>
  <si>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</si>
  <si>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</si>
  <si>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</si>
  <si>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</si>
  <si>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</si>
  <si>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</si>
  <si>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</si>
  <si>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</si>
  <si>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</si>
  <si>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</si>
  <si>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</si>
  <si>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</si>
  <si>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</si>
  <si>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</si>
  <si>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</si>
  <si>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</si>
  <si>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</si>
  <si>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</si>
  <si>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</si>
  <si>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</si>
  <si>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</si>
  <si>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</si>
  <si>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</si>
  <si>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</si>
  <si>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</si>
  <si>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</si>
  <si>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</si>
  <si>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</si>
  <si>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</si>
  <si>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</si>
  <si>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</si>
  <si>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</si>
  <si>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</si>
  <si>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</si>
  <si>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</si>
  <si>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</si>
  <si>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</si>
  <si>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</si>
  <si>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</si>
  <si>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</si>
  <si>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</si>
  <si>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</si>
  <si>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</si>
  <si>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</si>
  <si>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</si>
  <si>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</si>
  <si>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</si>
  <si>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</si>
  <si>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</si>
  <si>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</si>
  <si>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</si>
  <si>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</si>
  <si>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</si>
  <si>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</si>
  <si>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</si>
  <si>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</si>
  <si>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</si>
  <si>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</si>
  <si>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</si>
  <si>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</si>
  <si>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</si>
  <si>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</si>
  <si>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</si>
  <si>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</si>
  <si>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</si>
  <si>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</si>
  <si>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</si>
  <si>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</si>
  <si>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</si>
  <si>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</si>
  <si>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</si>
  <si>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</si>
  <si>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</si>
  <si>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</si>
  <si>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</si>
  <si>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</si>
  <si>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</si>
  <si>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</si>
  <si>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</si>
  <si>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</si>
  <si>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</si>
  <si>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</si>
  <si>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</si>
  <si>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</si>
  <si>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</si>
  <si>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</si>
  <si>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</si>
  <si>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</si>
  <si>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</si>
  <si>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</si>
  <si>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</si>
  <si>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</si>
  <si>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</si>
  <si>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</si>
  <si>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</si>
  <si>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</si>
  <si>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</si>
  <si>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</si>
  <si>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</si>
  <si>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</si>
  <si>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</si>
  <si>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</si>
  <si>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</si>
  <si>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</si>
  <si>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</si>
  <si>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</si>
  <si>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</si>
  <si>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</si>
  <si>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</si>
  <si>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</si>
  <si>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</si>
  <si>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</si>
  <si>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</si>
  <si>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</si>
  <si>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</si>
  <si>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</si>
  <si>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</si>
  <si>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</si>
  <si>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</si>
  <si>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</si>
  <si>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</si>
  <si>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</si>
  <si>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</si>
  <si>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</si>
  <si>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</si>
  <si>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</si>
  <si>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</si>
  <si>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</si>
  <si>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</si>
  <si>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</si>
  <si>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</si>
  <si>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</si>
  <si>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</si>
  <si>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</si>
  <si>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</si>
  <si>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</si>
  <si>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</si>
  <si>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</si>
  <si>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</si>
  <si>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</si>
  <si>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</si>
  <si>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</si>
  <si>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</si>
  <si>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</si>
  <si>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</si>
  <si>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</si>
  <si>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</si>
  <si>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</si>
  <si>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</si>
  <si>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</si>
  <si>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</si>
  <si>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</si>
  <si>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</si>
  <si>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</si>
  <si>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</si>
  <si>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</si>
  <si>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</si>
  <si>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</si>
  <si>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</si>
  <si>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</si>
  <si>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</si>
  <si>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</si>
  <si>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</si>
  <si>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</si>
  <si>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</si>
  <si>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</si>
  <si>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</si>
  <si>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</si>
  <si>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</si>
  <si>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</si>
  <si>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</si>
  <si>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</si>
  <si>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</si>
  <si>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</si>
  <si>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</si>
  <si>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</si>
  <si>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</si>
  <si>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</si>
  <si>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</si>
  <si>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</si>
  <si>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</si>
  <si>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</si>
  <si>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</si>
  <si>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</si>
  <si>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</si>
  <si>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</si>
  <si>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</si>
  <si>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</si>
  <si>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</si>
  <si>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</si>
  <si>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</si>
  <si>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</si>
  <si>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</si>
  <si>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</si>
  <si>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</si>
  <si>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</si>
  <si>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</si>
  <si>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</si>
  <si>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</si>
  <si>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</si>
  <si>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</si>
  <si>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</si>
  <si>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</si>
  <si>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</si>
  <si>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</si>
  <si>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</si>
  <si>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</si>
  <si>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</si>
  <si>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</si>
  <si>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</si>
  <si>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</si>
  <si>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</si>
  <si>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</si>
  <si>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</si>
  <si>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</si>
  <si>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</si>
  <si>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</si>
  <si>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</si>
  <si>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</si>
  <si>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</si>
  <si>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</si>
  <si>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</si>
  <si>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</si>
  <si>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</si>
  <si>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</si>
  <si>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</si>
  <si>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</si>
  <si>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</si>
  <si>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</si>
  <si>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</si>
  <si>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</si>
  <si>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</si>
  <si>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</si>
  <si>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</si>
  <si>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</si>
  <si>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</si>
  <si>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</si>
  <si>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</si>
  <si>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</si>
  <si>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</si>
  <si>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</si>
  <si>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</si>
  <si>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</si>
  <si>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</si>
  <si>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</si>
  <si>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</si>
  <si>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</si>
  <si>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</si>
  <si>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</si>
  <si>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</si>
  <si>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</si>
  <si>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</si>
  <si>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</si>
  <si>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</si>
  <si>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</si>
  <si>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</si>
  <si>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</si>
  <si>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</si>
  <si>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</si>
  <si>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</si>
  <si>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</si>
  <si>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</si>
  <si>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</si>
  <si>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</si>
  <si>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</si>
  <si>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</si>
  <si>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</si>
  <si>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</si>
  <si>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</si>
  <si>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</si>
  <si>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</si>
  <si>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</si>
  <si>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</si>
  <si>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</si>
  <si>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</si>
  <si>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</si>
  <si>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</si>
  <si>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</si>
  <si>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</si>
  <si>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</si>
  <si>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</si>
  <si>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</si>
  <si>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</si>
  <si>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</si>
  <si>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</si>
  <si>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</si>
  <si>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</si>
  <si>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</si>
  <si>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</si>
  <si>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</si>
  <si>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</si>
  <si>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</si>
  <si>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</si>
  <si>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</si>
  <si>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</si>
  <si>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</si>
  <si>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</si>
  <si>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</si>
  <si>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</si>
  <si>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</si>
  <si>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</si>
  <si>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</si>
  <si>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</si>
  <si>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</si>
  <si>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</si>
  <si>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</si>
  <si>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</si>
  <si>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</si>
  <si>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</si>
  <si>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</si>
  <si>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</si>
  <si>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</si>
  <si>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</si>
  <si>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</si>
  <si>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</si>
  <si>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</si>
  <si>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</si>
  <si>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</si>
  <si>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</si>
  <si>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</si>
  <si>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</si>
  <si>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</si>
  <si>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</si>
  <si>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</si>
  <si>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</si>
  <si>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</si>
  <si>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</si>
  <si>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</si>
  <si>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</si>
  <si>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</si>
  <si>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</si>
  <si>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</si>
  <si>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</si>
  <si>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</si>
  <si>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</si>
  <si>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</si>
  <si>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</si>
  <si>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</si>
  <si>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</si>
  <si>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</si>
  <si>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</si>
  <si>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</si>
  <si>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</si>
  <si>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</si>
  <si>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</si>
  <si>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</si>
  <si>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</si>
  <si>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</si>
  <si>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</si>
  <si>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</si>
  <si>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</si>
  <si>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</si>
  <si>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</si>
  <si>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</si>
  <si>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</si>
  <si>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</si>
  <si>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</si>
  <si>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</si>
  <si>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</si>
  <si>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</si>
  <si>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</si>
  <si>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</si>
  <si>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</si>
  <si>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</si>
  <si>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</si>
  <si>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</si>
  <si>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</si>
  <si>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</si>
  <si>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</si>
  <si>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</si>
  <si>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</si>
  <si>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</si>
  <si>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</si>
  <si>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</si>
  <si>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</si>
  <si>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</si>
  <si>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</si>
  <si>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</si>
  <si>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</si>
  <si>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</si>
  <si>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</si>
  <si>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</si>
  <si>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</si>
  <si>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</si>
  <si>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</si>
  <si>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</si>
  <si>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</si>
  <si>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</si>
  <si>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</si>
  <si>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</si>
  <si>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</si>
  <si>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</si>
  <si>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</si>
  <si>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</si>
  <si>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</si>
  <si>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</si>
  <si>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</si>
  <si>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</si>
  <si>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</si>
  <si>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</si>
  <si>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</si>
  <si>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</si>
  <si>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</si>
  <si>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</si>
  <si>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</si>
  <si>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</si>
  <si>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</si>
  <si>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</si>
  <si>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</si>
  <si>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</si>
  <si>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</si>
  <si>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</si>
  <si>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</si>
  <si>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</si>
  <si>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</si>
  <si>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</si>
  <si>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</si>
  <si>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</si>
  <si>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</si>
  <si>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</si>
  <si>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</si>
  <si>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</si>
  <si>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</si>
  <si>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</si>
  <si>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</si>
  <si>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</si>
  <si>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</si>
  <si>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</si>
  <si>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</si>
  <si>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</si>
  <si>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</si>
  <si>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</si>
  <si>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</si>
  <si>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</si>
  <si>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</si>
  <si>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</si>
  <si>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</si>
  <si>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</si>
  <si>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</si>
  <si>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</si>
  <si>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</si>
  <si>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</si>
  <si>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</si>
  <si>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</si>
  <si>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</si>
  <si>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</si>
  <si>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</si>
  <si>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</si>
  <si>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</si>
  <si>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</si>
  <si>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</si>
  <si>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</si>
  <si>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</si>
  <si>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</si>
  <si>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</si>
  <si>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</si>
  <si>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</si>
  <si>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</si>
  <si>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</si>
  <si>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</si>
  <si>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</si>
  <si>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</si>
  <si>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</si>
  <si>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</si>
  <si>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</si>
  <si>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</si>
  <si>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</si>
  <si>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</si>
  <si>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</si>
  <si>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</si>
  <si>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</si>
  <si>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</si>
  <si>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</si>
  <si>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</si>
  <si>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</si>
  <si>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</si>
  <si>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</si>
  <si>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</si>
  <si>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</si>
  <si>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</si>
  <si>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</si>
  <si>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</si>
  <si>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</si>
  <si>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</si>
  <si>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</si>
  <si>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</si>
  <si>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</si>
  <si>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</si>
  <si>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</si>
  <si>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</si>
  <si>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</si>
  <si>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</si>
  <si>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</si>
  <si>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</si>
  <si>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</si>
  <si>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</si>
  <si>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</si>
  <si>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</si>
  <si>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</si>
  <si>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</si>
  <si>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</si>
  <si>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</si>
  <si>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</si>
  <si>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</si>
  <si>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</si>
  <si>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</si>
  <si>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</si>
  <si>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</si>
  <si>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</si>
  <si>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</si>
  <si>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</si>
  <si>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</si>
  <si>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</si>
  <si>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</si>
  <si>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</si>
  <si>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</si>
  <si>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</si>
  <si>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</si>
  <si>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</si>
  <si>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</si>
  <si>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</si>
  <si>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</si>
  <si>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</si>
  <si>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</si>
  <si>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</si>
  <si>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</si>
  <si>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</si>
  <si>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</si>
  <si>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</si>
  <si>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</si>
  <si>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</si>
  <si>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</si>
  <si>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</si>
  <si>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</si>
  <si>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</si>
  <si>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</si>
  <si>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</si>
  <si>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</si>
  <si>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</si>
  <si>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</si>
  <si>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</si>
  <si>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</si>
  <si>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</si>
  <si>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</si>
  <si>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</si>
  <si>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</si>
  <si>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</si>
  <si>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</si>
  <si>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</si>
  <si>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</si>
  <si>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</si>
  <si>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</si>
  <si>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</si>
  <si>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</si>
  <si>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</si>
  <si>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</si>
  <si>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</si>
  <si>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</si>
  <si>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</si>
  <si>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</si>
  <si>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</si>
  <si>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</si>
  <si>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</si>
  <si>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</si>
  <si>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</si>
  <si>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</si>
  <si>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</si>
  <si>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</si>
  <si>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</si>
  <si>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</si>
  <si>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</si>
  <si>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</si>
  <si>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</si>
  <si>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</si>
  <si>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</si>
  <si>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</si>
  <si>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</si>
  <si>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</si>
  <si>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</si>
  <si>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</si>
  <si>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</si>
  <si>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</si>
  <si>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</si>
  <si>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</si>
  <si>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</si>
  <si>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</si>
  <si>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</si>
  <si>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</si>
  <si>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</si>
  <si>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</si>
  <si>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</si>
  <si>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</si>
  <si>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</si>
  <si>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</si>
  <si>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</si>
  <si>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</si>
  <si>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</si>
  <si>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</si>
  <si>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</si>
  <si>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</si>
  <si>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</si>
  <si>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</si>
  <si>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</si>
  <si>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</si>
  <si>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</si>
  <si>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</si>
  <si>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</si>
  <si>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</si>
  <si>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</si>
  <si>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</si>
  <si>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</si>
  <si>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</si>
  <si>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</si>
  <si>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</si>
  <si>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</si>
  <si>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</si>
  <si>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</si>
  <si>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</si>
  <si>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</si>
  <si>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</si>
  <si>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</si>
  <si>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</si>
  <si>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</si>
  <si>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</si>
  <si>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</si>
  <si>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</si>
  <si>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</si>
  <si>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</si>
  <si>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</si>
  <si>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</si>
  <si>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</si>
  <si>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</si>
  <si>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</si>
  <si>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</si>
  <si>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</si>
  <si>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</si>
  <si>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</si>
  <si>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</si>
  <si>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</si>
  <si>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</si>
  <si>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</si>
  <si>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</si>
  <si>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</si>
  <si>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</si>
  <si>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</si>
  <si>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</si>
  <si>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</si>
  <si>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</si>
  <si>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</si>
  <si>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</si>
  <si>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</si>
  <si>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</si>
  <si>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</si>
  <si>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</si>
  <si>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</si>
  <si>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</si>
  <si>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</si>
  <si>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</si>
  <si>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</si>
  <si>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</si>
  <si>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</si>
  <si>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</si>
  <si>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</si>
  <si>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</si>
  <si>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</si>
  <si>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</si>
  <si>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</si>
  <si>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</si>
  <si>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</si>
  <si>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</si>
  <si>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</si>
  <si>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</si>
  <si>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</si>
  <si>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</si>
  <si>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</si>
  <si>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</si>
  <si>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</si>
  <si>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</si>
  <si>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</si>
  <si>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</si>
  <si>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</si>
  <si>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</si>
  <si>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</si>
  <si>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</si>
  <si>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</si>
  <si>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</si>
  <si>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</si>
  <si>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</si>
  <si>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</si>
  <si>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</si>
  <si>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</si>
  <si>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</si>
  <si>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</si>
  <si>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</si>
  <si>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</si>
  <si>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</si>
  <si>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</si>
  <si>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</si>
  <si>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</si>
  <si>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</si>
  <si>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</si>
  <si>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</si>
  <si>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</si>
  <si>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</si>
  <si>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</si>
  <si>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</si>
  <si>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</si>
  <si>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</si>
  <si>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</si>
  <si>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</si>
  <si>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</si>
  <si>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</si>
  <si>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</si>
  <si>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</si>
  <si>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</si>
  <si>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</si>
  <si>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</si>
  <si>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</si>
  <si>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</si>
  <si>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</si>
  <si>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</si>
  <si>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</si>
  <si>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</si>
  <si>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</si>
  <si>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</si>
  <si>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</si>
  <si>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</si>
  <si>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</si>
  <si>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</si>
  <si>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</si>
  <si>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</si>
  <si>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</si>
  <si>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</si>
  <si>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</si>
  <si>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</si>
  <si>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</si>
  <si>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</si>
  <si>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</si>
  <si>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</si>
  <si>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</si>
  <si>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</si>
  <si>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</si>
  <si>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</si>
  <si>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</si>
  <si>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</si>
  <si>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</si>
  <si>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</si>
  <si>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</si>
  <si>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</si>
  <si>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</si>
  <si>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</si>
  <si>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</si>
  <si>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</si>
  <si>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</si>
  <si>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</si>
  <si>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</si>
  <si>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</si>
  <si>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</si>
  <si>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</si>
  <si>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</si>
  <si>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</si>
  <si>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</si>
  <si>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</si>
  <si>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</si>
  <si>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</si>
  <si>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</si>
  <si>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</si>
  <si>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</si>
  <si>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</si>
  <si>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</si>
  <si>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</si>
  <si>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</si>
  <si>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</si>
  <si>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</si>
  <si>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</si>
  <si>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</si>
  <si>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</si>
  <si>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</si>
  <si>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</si>
  <si>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</si>
  <si>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</si>
  <si>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</si>
  <si>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</si>
  <si>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</si>
  <si>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</si>
  <si>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</si>
  <si>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</si>
  <si>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</si>
  <si>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</si>
  <si>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</si>
  <si>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</si>
  <si>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</si>
  <si>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</si>
  <si>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</si>
  <si>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</si>
  <si>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</si>
  <si>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</si>
  <si>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</si>
  <si>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</si>
  <si>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</si>
  <si>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</si>
  <si>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</si>
  <si>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</si>
  <si>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</si>
  <si>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</si>
  <si>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</si>
  <si>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</si>
  <si>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</si>
  <si>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</si>
  <si>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</si>
  <si>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</si>
  <si>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</si>
  <si>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</si>
  <si>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</si>
  <si>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</si>
  <si>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</si>
  <si>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</si>
  <si>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</si>
  <si>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</si>
  <si>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</si>
  <si>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</si>
  <si>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</si>
  <si>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</si>
  <si>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</si>
  <si>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</si>
  <si>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</si>
  <si>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</si>
  <si>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</si>
  <si>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</si>
  <si>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</si>
  <si>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</si>
  <si>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</si>
  <si>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</si>
  <si>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</si>
  <si>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</si>
  <si>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</si>
  <si>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</si>
  <si>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</si>
  <si>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</si>
  <si>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</si>
  <si>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</si>
  <si>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</si>
  <si>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</si>
  <si>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</si>
  <si>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</si>
  <si>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</si>
  <si>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</si>
  <si>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</si>
  <si>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</si>
  <si>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</si>
  <si>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</si>
  <si>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</si>
  <si>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</si>
  <si>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</si>
  <si>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</si>
  <si>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</si>
  <si>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</si>
  <si>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</si>
  <si>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</si>
  <si>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</si>
  <si>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</si>
  <si>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</si>
  <si>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</si>
  <si>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</si>
  <si>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</si>
  <si>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</si>
  <si>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</si>
  <si>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</si>
  <si>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</si>
  <si>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</si>
  <si>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</si>
  <si>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</si>
  <si>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</si>
  <si>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</si>
  <si>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</si>
  <si>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</si>
  <si>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</si>
  <si>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</si>
  <si>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</si>
  <si>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</si>
  <si>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</si>
  <si>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</si>
  <si>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</si>
  <si>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</si>
  <si>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</si>
  <si>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</si>
  <si>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</si>
  <si>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</si>
  <si>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</si>
  <si>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</si>
  <si>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</si>
  <si>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</si>
  <si>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</si>
  <si>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</si>
  <si>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</si>
  <si>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</si>
  <si>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</si>
  <si>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</si>
  <si>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</si>
  <si>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</si>
  <si>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</si>
  <si>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</si>
  <si>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</si>
  <si>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</si>
  <si>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</si>
  <si>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</si>
  <si>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</si>
  <si>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</si>
  <si>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</si>
  <si>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</si>
  <si>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</si>
  <si>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</si>
  <si>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</si>
  <si>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</si>
  <si>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</si>
  <si>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</si>
  <si>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</si>
  <si>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</si>
  <si>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</si>
  <si>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</si>
  <si>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</si>
  <si>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</si>
  <si>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</si>
  <si>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</si>
  <si>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</si>
  <si>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</si>
  <si>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</si>
  <si>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</si>
  <si>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</si>
  <si>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</si>
  <si>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</si>
  <si>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</si>
  <si>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</si>
  <si>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</si>
  <si>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</si>
  <si>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</si>
  <si>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</si>
  <si>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</si>
  <si>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</si>
  <si>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</si>
  <si>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</si>
  <si>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</si>
  <si>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</si>
  <si>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</si>
  <si>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</si>
  <si>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</si>
  <si>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</si>
  <si>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</si>
  <si>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</si>
  <si>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</si>
  <si>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</si>
  <si>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</si>
  <si>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</si>
  <si>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</si>
  <si>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</si>
  <si>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</si>
  <si>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</si>
  <si>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</si>
  <si>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</si>
  <si>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</si>
  <si>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</si>
  <si>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</si>
  <si>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</si>
  <si>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</si>
  <si>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</si>
  <si>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</si>
  <si>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</si>
  <si>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</si>
  <si>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</si>
  <si>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</si>
  <si>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</si>
  <si>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</si>
  <si>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</si>
  <si>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</si>
  <si>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</si>
  <si>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</si>
  <si>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</si>
  <si>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</si>
  <si>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</si>
  <si>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</si>
  <si>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</si>
  <si>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</si>
  <si>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</si>
  <si>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</si>
  <si>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</si>
  <si>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</si>
  <si>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</si>
  <si>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</si>
  <si>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</si>
  <si>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</si>
  <si>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</si>
  <si>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</si>
  <si>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</si>
  <si>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</si>
  <si>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</si>
  <si>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</si>
  <si>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</si>
  <si>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</si>
  <si>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</si>
  <si>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</si>
  <si>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</si>
  <si>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</si>
  <si>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</si>
  <si>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</si>
  <si>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</si>
  <si>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</si>
  <si>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</si>
  <si>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</si>
  <si>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</si>
  <si>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</si>
  <si>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</si>
  <si>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</si>
  <si>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</si>
  <si>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</si>
  <si>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</si>
  <si>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</si>
  <si>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</si>
  <si>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</si>
  <si>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</si>
  <si>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</si>
  <si>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</si>
  <si>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</si>
  <si>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</si>
  <si>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</si>
  <si>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</si>
  <si>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</si>
  <si>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</si>
  <si>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</si>
  <si>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</si>
  <si>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</si>
  <si>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</si>
  <si>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</si>
  <si>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</si>
  <si>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</si>
  <si>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</si>
  <si>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</si>
  <si>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</si>
  <si>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</si>
  <si>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</si>
  <si>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</si>
  <si>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</si>
  <si>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</si>
  <si>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</si>
  <si>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</si>
  <si>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</si>
  <si>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</si>
  <si>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</si>
  <si>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</si>
  <si>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</si>
  <si>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</si>
  <si>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</si>
  <si>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</si>
  <si>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</si>
  <si>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</si>
  <si>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</si>
  <si>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</si>
  <si>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</si>
  <si>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</si>
  <si>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</si>
  <si>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</si>
  <si>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</si>
  <si>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</si>
  <si>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</si>
  <si>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</si>
  <si>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</si>
  <si>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</si>
  <si>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</si>
  <si>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</si>
  <si>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</si>
  <si>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</si>
  <si>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</si>
  <si>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</si>
  <si>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</si>
  <si>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</si>
  <si>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</si>
  <si>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</si>
  <si>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</si>
  <si>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</si>
  <si>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</si>
  <si>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</si>
  <si>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</si>
  <si>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</si>
  <si>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</si>
  <si>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</si>
  <si>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</si>
  <si>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</si>
  <si>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</si>
  <si>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</si>
  <si>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</si>
  <si>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</si>
  <si>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</si>
  <si>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</si>
  <si>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</si>
  <si>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</si>
  <si>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</si>
  <si>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</si>
  <si>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</si>
  <si>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</si>
  <si>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</si>
  <si>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</si>
  <si>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</si>
  <si>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</si>
  <si>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</si>
  <si>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</si>
  <si>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</si>
  <si>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</si>
  <si>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</si>
  <si>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</si>
  <si>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</si>
  <si>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</si>
  <si>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</si>
  <si>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</si>
  <si>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</si>
  <si>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</si>
  <si>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</si>
  <si>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</si>
  <si>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</si>
  <si>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</si>
  <si>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</si>
  <si>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</si>
  <si>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</si>
  <si>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</si>
  <si>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</si>
  <si>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</si>
  <si>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</si>
  <si>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</si>
  <si>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</si>
  <si>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</si>
  <si>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</si>
  <si>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</si>
  <si>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</si>
  <si>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</si>
  <si>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</si>
  <si>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</si>
  <si>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</si>
  <si>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</si>
  <si>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</si>
  <si>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</si>
  <si>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</si>
  <si>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</si>
  <si>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</si>
  <si>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</si>
  <si>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</si>
  <si>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</si>
  <si>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</si>
  <si>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</si>
  <si>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</si>
  <si>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</si>
  <si>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</si>
  <si>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</si>
  <si>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</si>
  <si>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</si>
  <si>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</si>
  <si>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</si>
  <si>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</si>
  <si>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</si>
  <si>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</si>
  <si>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</si>
  <si>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</si>
  <si>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</si>
  <si>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</si>
  <si>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</si>
  <si>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</si>
  <si>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</si>
  <si>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</si>
  <si>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</si>
  <si>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</si>
  <si>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</si>
  <si>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</si>
  <si>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</si>
  <si>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</si>
  <si>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</si>
  <si>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</si>
  <si>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</si>
  <si>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</si>
  <si>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</si>
  <si>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</si>
  <si>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</si>
  <si>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</si>
  <si>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</si>
  <si>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</si>
  <si>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</si>
  <si>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</si>
  <si>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</si>
  <si>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</si>
  <si>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</si>
  <si>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</si>
  <si>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</si>
  <si>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</si>
  <si>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</si>
  <si>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</si>
  <si>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</si>
  <si>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</si>
  <si>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</si>
  <si>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</si>
  <si>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</si>
  <si>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</si>
  <si>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</si>
  <si>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</si>
  <si>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</si>
  <si>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</si>
  <si>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</si>
  <si>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</si>
  <si>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</si>
  <si>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</si>
  <si>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</si>
  <si>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</si>
  <si>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</si>
  <si>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</si>
  <si>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</si>
  <si>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</si>
  <si>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</si>
  <si>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</si>
  <si>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</si>
  <si>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</si>
  <si>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</si>
  <si>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</si>
  <si>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</si>
  <si>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</si>
  <si>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</si>
  <si>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</si>
  <si>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</si>
  <si>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</si>
  <si>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</si>
  <si>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</si>
  <si>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</si>
  <si>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</si>
  <si>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</si>
  <si>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</si>
  <si>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</si>
  <si>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</si>
  <si>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</si>
  <si>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</si>
  <si>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</si>
  <si>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</si>
  <si>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</si>
  <si>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</si>
  <si>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</si>
  <si>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</si>
  <si>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</si>
  <si>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</si>
  <si>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</si>
  <si>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</si>
  <si>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</si>
  <si>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</si>
  <si>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</si>
  <si>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</si>
  <si>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</si>
  <si>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</si>
  <si>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</si>
  <si>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</si>
  <si>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</si>
  <si>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</si>
  <si>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</si>
  <si>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</si>
  <si>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</si>
  <si>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</si>
  <si>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</si>
  <si>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</si>
  <si>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</si>
  <si>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</si>
  <si>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</si>
  <si>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</si>
  <si>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</si>
  <si>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</si>
  <si>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</si>
  <si>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</si>
  <si>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</si>
  <si>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</si>
  <si>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</si>
  <si>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</si>
  <si>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</si>
  <si>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</si>
  <si>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</si>
  <si>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</si>
  <si>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</si>
  <si>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</si>
  <si>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</si>
  <si>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</si>
  <si>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</si>
  <si>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</si>
  <si>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</si>
  <si>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</si>
  <si>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</si>
  <si>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</si>
  <si>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</si>
  <si>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</si>
  <si>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</si>
  <si>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</si>
  <si>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</si>
  <si>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</si>
  <si>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</si>
  <si>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</si>
  <si>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</si>
  <si>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</si>
  <si>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</si>
  <si>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</si>
  <si>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</si>
  <si>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</si>
  <si>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</si>
  <si>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</si>
  <si>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</si>
  <si>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</si>
  <si>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</si>
  <si>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</si>
  <si>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</si>
  <si>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</si>
  <si>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</si>
  <si>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</si>
  <si>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</si>
  <si>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</si>
  <si>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</si>
  <si>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</si>
  <si>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</si>
  <si>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</si>
  <si>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</si>
  <si>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</si>
  <si>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</si>
  <si>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</si>
  <si>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</si>
  <si>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</si>
  <si>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</si>
  <si>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</si>
  <si>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</si>
  <si>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</si>
  <si>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</si>
  <si>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</si>
  <si>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</si>
  <si>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</si>
  <si>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</si>
  <si>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</si>
  <si>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</si>
  <si>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</si>
  <si>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</si>
  <si>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</si>
  <si>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</si>
  <si>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</si>
  <si>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</si>
  <si>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</si>
  <si>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</si>
  <si>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</si>
  <si>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</si>
  <si>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</si>
  <si>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</si>
  <si>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</si>
  <si>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</si>
  <si>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</si>
  <si>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</si>
  <si>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</si>
  <si>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</si>
  <si>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</si>
  <si>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</si>
  <si>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</si>
  <si>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</si>
  <si>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</si>
  <si>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</si>
  <si>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</si>
  <si>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</si>
  <si>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</si>
  <si>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</si>
  <si>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</si>
  <si>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</si>
  <si>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</si>
  <si>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</si>
  <si>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</si>
  <si>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</si>
  <si>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</si>
  <si>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</si>
  <si>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</si>
  <si>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</si>
  <si>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</si>
  <si>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</si>
  <si>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</si>
  <si>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</si>
  <si>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</si>
  <si>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</si>
  <si>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</si>
  <si>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</si>
  <si>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</si>
  <si>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</si>
  <si>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</si>
  <si>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</si>
  <si>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</si>
  <si>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</si>
  <si>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</si>
  <si>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</si>
  <si>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</si>
  <si>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</si>
  <si>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</si>
  <si>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</si>
  <si>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</si>
  <si>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</si>
  <si>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</si>
  <si>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</si>
  <si>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</si>
  <si>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</si>
  <si>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</si>
  <si>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</si>
  <si>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</si>
  <si>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</si>
  <si>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</si>
  <si>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</si>
  <si>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</si>
  <si>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</si>
  <si>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</si>
  <si>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</si>
  <si>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</si>
  <si>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</si>
  <si>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</si>
  <si>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</si>
  <si>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</si>
  <si>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</si>
  <si>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</si>
  <si>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</si>
  <si>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</si>
  <si>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</si>
  <si>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</si>
  <si>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</si>
  <si>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</si>
  <si>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</si>
  <si>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</si>
  <si>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</si>
  <si>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</si>
  <si>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</si>
  <si>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</si>
  <si>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</si>
  <si>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</si>
  <si>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</si>
  <si>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</si>
  <si>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</si>
  <si>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</si>
  <si>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</si>
  <si>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</si>
  <si>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</si>
  <si>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</si>
  <si>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</si>
  <si>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</si>
  <si>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</si>
  <si>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</si>
  <si>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</si>
  <si>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</si>
  <si>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</si>
  <si>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</si>
  <si>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</si>
  <si>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</si>
  <si>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</si>
  <si>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</si>
  <si>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</si>
  <si>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</si>
  <si>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</si>
  <si>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</si>
  <si>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</si>
  <si>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</si>
  <si>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</si>
  <si>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</si>
  <si>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</si>
  <si>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</si>
  <si>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</si>
  <si>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</si>
  <si>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</si>
  <si>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</si>
  <si>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</si>
  <si>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</si>
  <si>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</si>
  <si>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</si>
  <si>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</si>
  <si>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</si>
  <si>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</si>
  <si>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</si>
  <si>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</si>
  <si>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</si>
  <si>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</si>
  <si>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</si>
  <si>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</si>
  <si>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</si>
  <si>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</si>
  <si>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</si>
  <si>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</si>
  <si>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</si>
  <si>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</si>
  <si>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</si>
  <si>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</si>
  <si>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</si>
  <si>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</si>
  <si>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</si>
  <si>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</si>
  <si>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</si>
  <si>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</si>
  <si>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</si>
  <si>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</si>
  <si>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</si>
  <si>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</si>
  <si>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</si>
  <si>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</si>
  <si>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</si>
  <si>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</si>
  <si>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</si>
  <si>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</si>
  <si>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</si>
  <si>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</si>
  <si>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</si>
  <si>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</si>
  <si>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</si>
  <si>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</si>
  <si>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</si>
  <si>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</si>
  <si>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</si>
  <si>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</si>
  <si>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</si>
  <si>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</si>
  <si>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</si>
  <si>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</si>
  <si>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</si>
  <si>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</si>
  <si>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</si>
  <si>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</si>
  <si>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</si>
  <si>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</si>
  <si>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</si>
  <si>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</si>
  <si>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</si>
  <si>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</si>
  <si>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</si>
  <si>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</si>
  <si>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</si>
  <si>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</si>
  <si>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</si>
  <si>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</si>
  <si>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</si>
  <si>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</si>
  <si>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</si>
  <si>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</si>
  <si>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</si>
  <si>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</si>
  <si>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</si>
  <si>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</si>
  <si>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</si>
  <si>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</si>
  <si>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</si>
  <si>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</si>
  <si>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</si>
  <si>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</si>
  <si>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</si>
  <si>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</si>
  <si>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</si>
  <si>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</si>
  <si>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</si>
  <si>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</si>
  <si>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</si>
  <si>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</si>
  <si>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</si>
  <si>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</si>
  <si>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</si>
  <si>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</si>
  <si>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</si>
  <si>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</si>
  <si>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</si>
  <si>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</si>
  <si>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</si>
  <si>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</si>
  <si>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</si>
  <si>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</si>
  <si>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</si>
  <si>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</si>
  <si>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</si>
  <si>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</si>
  <si>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</si>
  <si>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</si>
  <si>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</si>
  <si>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</si>
  <si>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</si>
  <si>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</si>
  <si>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</si>
  <si>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</si>
  <si>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</si>
  <si>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</si>
  <si>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</si>
  <si>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</si>
  <si>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</si>
  <si>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</si>
  <si>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</si>
  <si>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</si>
  <si>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</si>
  <si>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</si>
  <si>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</si>
  <si>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</si>
  <si>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</si>
  <si>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</si>
  <si>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</si>
  <si>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</si>
  <si>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</si>
  <si>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</si>
  <si>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</si>
  <si>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</si>
  <si>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</si>
  <si>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</si>
  <si>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</si>
  <si>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</si>
  <si>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</si>
  <si>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</si>
  <si>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</si>
  <si>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</si>
  <si>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</si>
  <si>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</si>
  <si>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</si>
  <si>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</si>
  <si>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</si>
  <si>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</si>
  <si>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</si>
  <si>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</si>
  <si>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</si>
  <si>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</si>
  <si>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</si>
  <si>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</si>
  <si>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</si>
  <si>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</si>
  <si>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</si>
  <si>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</si>
  <si>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</si>
  <si>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</si>
  <si>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</si>
  <si>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</si>
  <si>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</si>
  <si>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</si>
  <si>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</si>
  <si>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</si>
  <si>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</si>
  <si>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</si>
  <si>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</si>
  <si>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</si>
  <si>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</si>
  <si>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</si>
  <si>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</si>
  <si>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</si>
  <si>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</si>
  <si>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</si>
  <si>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</si>
  <si>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</si>
  <si>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</si>
  <si>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</si>
  <si>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</si>
  <si>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</si>
  <si>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</si>
  <si>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</si>
  <si>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</si>
  <si>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</si>
  <si>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</si>
  <si>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</si>
  <si>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</si>
  <si>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</si>
  <si>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</si>
  <si>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</si>
  <si>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</si>
  <si>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</si>
  <si>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</si>
  <si>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</si>
  <si>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</si>
  <si>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</si>
  <si>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</si>
  <si>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</si>
  <si>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</si>
  <si>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</si>
  <si>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</si>
  <si>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</si>
  <si>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</si>
  <si>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</si>
  <si>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</si>
  <si>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</si>
  <si>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</si>
  <si>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</si>
  <si>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</si>
  <si>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</si>
  <si>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</si>
  <si>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</si>
  <si>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</si>
  <si>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</si>
  <si>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</si>
  <si>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</si>
  <si>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</si>
  <si>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</si>
  <si>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</si>
  <si>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</si>
  <si>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</si>
  <si>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</si>
  <si>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</si>
  <si>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</si>
  <si>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</si>
  <si>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</si>
  <si>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</si>
  <si>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</si>
  <si>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</si>
  <si>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</si>
  <si>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</si>
  <si>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</si>
  <si>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</si>
  <si>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</si>
  <si>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</si>
  <si>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</si>
  <si>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</si>
  <si>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</si>
  <si>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</si>
  <si>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</si>
  <si>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</si>
  <si>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</si>
  <si>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</si>
  <si>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</si>
  <si>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</si>
  <si>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</si>
  <si>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</si>
  <si>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</si>
  <si>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</si>
  <si>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</si>
  <si>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</si>
  <si>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</si>
  <si>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</si>
  <si>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</si>
  <si>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</si>
  <si>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</si>
  <si>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</si>
  <si>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</si>
  <si>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</si>
  <si>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</si>
  <si>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</si>
  <si>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</si>
  <si>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</si>
  <si>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</si>
  <si>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</si>
  <si>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</si>
  <si>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</si>
  <si>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</si>
  <si>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</si>
  <si>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</si>
  <si>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</si>
  <si>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</si>
  <si>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</si>
  <si>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</si>
  <si>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</si>
  <si>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</si>
  <si>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</si>
  <si>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</si>
  <si>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</si>
  <si>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</si>
  <si>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</si>
  <si>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</si>
  <si>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</si>
  <si>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</si>
  <si>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</si>
  <si>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</si>
  <si>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</si>
  <si>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</si>
  <si>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</si>
  <si>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</si>
  <si>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</si>
  <si>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</si>
  <si>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</si>
  <si>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</si>
  <si>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</si>
  <si>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</si>
  <si>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</si>
  <si>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</si>
  <si>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</si>
  <si>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</si>
  <si>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</si>
  <si>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</si>
  <si>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</si>
  <si>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</si>
  <si>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</si>
  <si>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</si>
  <si>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</si>
  <si>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</si>
  <si>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</si>
  <si>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</si>
  <si>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</si>
  <si>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</si>
  <si>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</si>
  <si>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</si>
  <si>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</si>
  <si>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</si>
  <si>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</si>
  <si>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</si>
  <si>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</si>
  <si>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</si>
  <si>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</si>
  <si>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</si>
  <si>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</si>
  <si>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</si>
  <si>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</si>
  <si>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</si>
  <si>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</si>
  <si>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</si>
  <si>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</si>
  <si>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</si>
  <si>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</si>
  <si>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</si>
  <si>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</si>
  <si>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</si>
  <si>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</si>
  <si>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</si>
  <si>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</si>
  <si>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</si>
  <si>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</si>
  <si>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</si>
  <si>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</si>
  <si>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</si>
  <si>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</si>
  <si>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</si>
  <si>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</si>
  <si>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</si>
  <si>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</si>
  <si>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</si>
  <si>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</si>
  <si>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</si>
  <si>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</si>
  <si>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</si>
  <si>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</si>
  <si>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</si>
  <si>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</si>
  <si>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</si>
  <si>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</si>
  <si>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</si>
  <si>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</si>
  <si>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</si>
  <si>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</si>
  <si>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</si>
  <si>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</si>
  <si>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</si>
  <si>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</si>
  <si>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</si>
  <si>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</si>
  <si>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</si>
  <si>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</si>
  <si>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</si>
  <si>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</si>
  <si>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</si>
  <si>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</si>
  <si>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</si>
  <si>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</si>
  <si>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</si>
  <si>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</si>
  <si>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</si>
  <si>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</si>
  <si>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</si>
  <si>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</si>
  <si>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</si>
  <si>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</si>
  <si>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</si>
  <si>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</si>
  <si>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</si>
  <si>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</si>
  <si>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</si>
  <si>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</si>
  <si>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</si>
  <si>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</si>
  <si>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</si>
  <si>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</si>
  <si>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</si>
  <si>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</si>
  <si>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</si>
  <si>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</si>
  <si>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</si>
  <si>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</si>
  <si>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</si>
  <si>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</si>
  <si>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</si>
  <si>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</si>
  <si>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</si>
  <si>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</si>
  <si>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</si>
  <si>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</si>
  <si>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</si>
  <si>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</si>
  <si>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</si>
  <si>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</si>
  <si>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</si>
  <si>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</si>
  <si>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</si>
  <si>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</si>
  <si>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</si>
  <si>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</si>
  <si>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</si>
  <si>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</si>
  <si>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</si>
  <si>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</si>
  <si>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</si>
  <si>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</si>
  <si>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</si>
  <si>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</si>
  <si>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</si>
  <si>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</si>
  <si>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</si>
  <si>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</si>
  <si>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</si>
  <si>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</si>
  <si>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</si>
  <si>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</si>
  <si>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</si>
  <si>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</si>
  <si>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</si>
  <si>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</si>
  <si>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</si>
  <si>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</si>
  <si>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</si>
  <si>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</si>
  <si>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</si>
  <si>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</si>
  <si>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</si>
  <si>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</si>
  <si>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</si>
  <si>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</si>
  <si>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</si>
  <si>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</si>
  <si>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</si>
  <si>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</si>
  <si>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</si>
  <si>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</si>
  <si>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</si>
  <si>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</si>
  <si>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</si>
  <si>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</si>
  <si>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</si>
  <si>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</si>
  <si>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</si>
  <si>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</si>
  <si>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</si>
  <si>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</si>
  <si>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</si>
  <si>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</si>
  <si>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</si>
  <si>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</si>
  <si>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</si>
  <si>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</si>
  <si>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</si>
  <si>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</si>
  <si>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</si>
  <si>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</si>
  <si>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</si>
  <si>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</si>
  <si>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</si>
  <si>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</si>
  <si>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</si>
  <si>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</si>
  <si>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</si>
  <si>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</si>
  <si>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</si>
  <si>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</si>
  <si>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</si>
  <si>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</si>
  <si>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</si>
  <si>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</si>
  <si>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</si>
  <si>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</si>
  <si>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</si>
  <si>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</si>
  <si>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</si>
  <si>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</si>
  <si>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</si>
  <si>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</si>
  <si>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</si>
  <si>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</si>
  <si>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</si>
  <si>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</si>
  <si>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</si>
  <si>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</si>
  <si>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</si>
  <si>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</si>
  <si>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</si>
  <si>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</si>
  <si>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</si>
  <si>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</si>
  <si>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</si>
  <si>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</si>
  <si>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</si>
  <si>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</si>
  <si>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</si>
  <si>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</si>
  <si>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</si>
  <si>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</si>
  <si>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</si>
  <si>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</si>
  <si>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</si>
  <si>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</si>
  <si>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</si>
  <si>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</si>
  <si>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</si>
  <si>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</si>
  <si>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</si>
  <si>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</si>
  <si>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</si>
  <si>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</si>
  <si>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</si>
  <si>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</si>
  <si>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</si>
  <si>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</si>
  <si>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</si>
  <si>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</si>
  <si>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</si>
  <si>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</si>
  <si>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</si>
  <si>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</si>
  <si>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</si>
  <si>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</si>
  <si>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</si>
  <si>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</si>
  <si>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</si>
  <si>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</si>
  <si>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</si>
  <si>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</si>
  <si>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</si>
  <si>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</si>
  <si>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</si>
  <si>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</si>
  <si>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</si>
  <si>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</si>
  <si>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</si>
  <si>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</si>
  <si>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</si>
  <si>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</si>
  <si>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</si>
  <si>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</si>
  <si>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</si>
  <si>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</si>
  <si>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</si>
  <si>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</si>
  <si>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</si>
  <si>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</si>
  <si>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</si>
  <si>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</si>
  <si>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</si>
  <si>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</si>
  <si>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</si>
  <si>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</si>
  <si>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</si>
  <si>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</si>
  <si>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</si>
  <si>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</si>
  <si>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</si>
  <si>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</si>
  <si>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</si>
  <si>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</si>
  <si>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</si>
  <si>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</si>
  <si>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</si>
  <si>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</si>
  <si>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</si>
  <si>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</si>
  <si>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</si>
  <si>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</si>
  <si>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</si>
  <si>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</si>
  <si>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</si>
  <si>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</si>
  <si>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</si>
  <si>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</si>
  <si>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</si>
  <si>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</si>
  <si>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</si>
  <si>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</si>
  <si>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</si>
  <si>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</si>
  <si>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</si>
  <si>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</si>
  <si>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</si>
  <si>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</si>
  <si>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</si>
  <si>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</si>
  <si>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</si>
  <si>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</si>
  <si>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</si>
  <si>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</si>
  <si>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</si>
  <si>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</si>
  <si>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</si>
  <si>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</si>
  <si>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</si>
  <si>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</si>
  <si>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</si>
  <si>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</si>
  <si>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</si>
  <si>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</si>
  <si>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</si>
  <si>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</si>
  <si>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</si>
  <si>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</si>
  <si>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</si>
  <si>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</si>
  <si>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</si>
  <si>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</si>
  <si>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</si>
  <si>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</si>
  <si>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</si>
  <si>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</si>
  <si>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</si>
  <si>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</si>
  <si>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</si>
  <si>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</si>
  <si>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</si>
  <si>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</si>
  <si>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</si>
  <si>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</si>
  <si>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</si>
  <si>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</si>
  <si>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</si>
  <si>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</si>
  <si>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</si>
  <si>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</si>
  <si>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</si>
  <si>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</si>
  <si>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</si>
  <si>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</si>
  <si>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</si>
  <si>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</si>
  <si>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</si>
  <si>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</si>
  <si>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</si>
  <si>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</si>
  <si>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</si>
  <si>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</si>
  <si>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</si>
  <si>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</si>
  <si>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</si>
  <si>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</si>
  <si>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</si>
  <si>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</si>
  <si>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</si>
  <si>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</si>
  <si>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</si>
  <si>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</si>
  <si>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</si>
  <si>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</si>
  <si>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</si>
  <si>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</si>
  <si>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</si>
  <si>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</si>
  <si>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</si>
  <si>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</si>
  <si>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</si>
  <si>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</si>
  <si>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</si>
  <si>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</si>
  <si>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</si>
  <si>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</si>
  <si>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</si>
  <si>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</si>
  <si>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</si>
  <si>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</si>
  <si>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</si>
  <si>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</si>
  <si>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</si>
  <si>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</si>
  <si>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</si>
  <si>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</si>
  <si>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</si>
  <si>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</si>
  <si>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</si>
  <si>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</si>
  <si>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</si>
  <si>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</si>
  <si>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</si>
  <si>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</si>
  <si>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</si>
  <si>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</si>
  <si>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</si>
  <si>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</si>
  <si>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</si>
  <si>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</si>
  <si>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</si>
  <si>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</si>
  <si>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</si>
  <si>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</si>
  <si>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</si>
  <si>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</si>
  <si>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</si>
  <si>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</si>
  <si>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</si>
  <si>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</si>
  <si>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</si>
  <si>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</si>
  <si>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</si>
  <si>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</si>
  <si>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</si>
  <si>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</si>
  <si>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</si>
  <si>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</si>
  <si>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</si>
  <si>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</si>
  <si>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</si>
  <si>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</si>
  <si>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</si>
  <si>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</si>
  <si>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</si>
  <si>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</si>
  <si>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</si>
  <si>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</si>
  <si>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</si>
  <si>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</si>
  <si>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</si>
  <si>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</si>
  <si>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</si>
  <si>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</si>
  <si>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</si>
  <si>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</si>
  <si>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</si>
  <si>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</si>
  <si>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</si>
  <si>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</si>
  <si>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</si>
  <si>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</si>
  <si>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</si>
  <si>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</si>
  <si>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</si>
  <si>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</si>
  <si>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</si>
  <si>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</si>
  <si>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</si>
  <si>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</si>
  <si>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</si>
  <si>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</si>
  <si>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</si>
  <si>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</si>
  <si>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</si>
  <si>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</si>
  <si>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</si>
  <si>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</si>
  <si>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</si>
  <si>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</si>
  <si>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</si>
  <si>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</si>
  <si>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</si>
  <si>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</si>
  <si>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</si>
  <si>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</si>
  <si>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</si>
  <si>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</si>
  <si>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</si>
  <si>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</si>
  <si>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</si>
  <si>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</si>
  <si>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</si>
  <si>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</si>
  <si>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</si>
  <si>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</si>
  <si>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</si>
  <si>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</si>
  <si>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</si>
  <si>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</si>
  <si>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</si>
  <si>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</si>
  <si>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</si>
  <si>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</si>
  <si>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</si>
  <si>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</si>
  <si>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</si>
  <si>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</si>
  <si>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</si>
  <si>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</si>
  <si>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</si>
  <si>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</si>
  <si>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</si>
  <si>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</si>
  <si>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</si>
  <si>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</si>
  <si>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</si>
  <si>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</si>
  <si>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</si>
  <si>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</si>
  <si>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</si>
  <si>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</si>
  <si>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</si>
  <si>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</si>
  <si>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</si>
  <si>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</si>
  <si>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</si>
  <si>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</si>
  <si>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</si>
  <si>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</si>
  <si>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</si>
  <si>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</si>
  <si>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</si>
  <si>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</si>
  <si>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</si>
  <si>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</si>
  <si>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</si>
  <si>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</si>
  <si>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</si>
  <si>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</si>
  <si>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</si>
  <si>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</si>
  <si>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</si>
  <si>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</si>
  <si>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</si>
  <si>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</si>
  <si>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</si>
  <si>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</si>
  <si>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</si>
  <si>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</si>
  <si>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</si>
  <si>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</si>
  <si>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</si>
  <si>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</si>
  <si>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</si>
  <si>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</si>
  <si>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</si>
  <si>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</si>
  <si>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</si>
  <si>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</si>
  <si>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</si>
  <si>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</si>
  <si>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</si>
  <si>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</si>
  <si>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</si>
  <si>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</si>
  <si>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</si>
  <si>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</si>
  <si>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</si>
  <si>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</si>
  <si>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</si>
  <si>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</si>
  <si>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</si>
  <si>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</si>
  <si>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</si>
  <si>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</si>
  <si>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</si>
  <si>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</si>
  <si>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</si>
  <si>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</si>
  <si>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</si>
  <si>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</si>
  <si>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</si>
  <si>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</si>
  <si>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</si>
  <si>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</si>
  <si>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</si>
  <si>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</si>
  <si>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</si>
  <si>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</si>
  <si>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</si>
  <si>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</si>
  <si>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</si>
  <si>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</si>
  <si>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</si>
  <si>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</si>
  <si>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</si>
  <si>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</si>
  <si>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</si>
  <si>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</si>
  <si>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</si>
  <si>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</si>
  <si>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</si>
  <si>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</si>
  <si>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</si>
  <si>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</si>
  <si>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</si>
  <si>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</si>
  <si>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</si>
  <si>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</si>
  <si>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</si>
  <si>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</si>
  <si>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</si>
  <si>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</si>
  <si>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</si>
  <si>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</si>
  <si>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</si>
  <si>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</si>
  <si>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</si>
  <si>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</si>
  <si>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</si>
  <si>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</si>
  <si>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</si>
  <si>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</si>
  <si>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</si>
  <si>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</si>
  <si>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</si>
  <si>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</si>
  <si>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</si>
  <si>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</si>
  <si>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</si>
  <si>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</si>
  <si>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</si>
  <si>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</si>
  <si>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</si>
  <si>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</si>
  <si>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</si>
  <si>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</si>
  <si>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</si>
  <si>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</si>
  <si>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</si>
  <si>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</si>
  <si>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</si>
  <si>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</si>
  <si>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</si>
  <si>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</si>
  <si>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</si>
  <si>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</si>
  <si>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</si>
  <si>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</si>
  <si>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</si>
  <si>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</si>
  <si>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</si>
  <si>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</si>
  <si>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</si>
  <si>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</si>
  <si>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</si>
  <si>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</si>
  <si>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</si>
  <si>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</si>
  <si>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</si>
  <si>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</si>
  <si>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</si>
  <si>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</si>
  <si>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</si>
  <si>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</si>
  <si>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</si>
  <si>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</si>
  <si>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</si>
  <si>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</si>
  <si>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</si>
  <si>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</si>
  <si>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</si>
  <si>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</si>
  <si>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</si>
  <si>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</si>
  <si>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</si>
  <si>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</si>
  <si>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</si>
  <si>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</si>
  <si>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</si>
  <si>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</si>
  <si>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</si>
  <si>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</si>
  <si>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</si>
  <si>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</si>
  <si>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</si>
  <si>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</si>
  <si>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</si>
  <si>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</si>
  <si>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</si>
  <si>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</si>
  <si>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</si>
  <si>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</si>
  <si>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</si>
  <si>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</si>
  <si>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</si>
  <si>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</si>
  <si>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</si>
  <si>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</si>
  <si>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</si>
  <si>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</si>
  <si>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</si>
  <si>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</si>
  <si>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</si>
  <si>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</si>
  <si>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</si>
  <si>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</si>
  <si>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</si>
  <si>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</si>
  <si>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</si>
  <si>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</si>
  <si>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</si>
  <si>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</si>
  <si>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</si>
  <si>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</si>
  <si>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</si>
  <si>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</si>
  <si>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</si>
  <si>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</si>
  <si>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</si>
  <si>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</si>
  <si>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</si>
  <si>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</si>
  <si>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</si>
  <si>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</si>
  <si>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</si>
  <si>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</si>
  <si>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</si>
  <si>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</si>
  <si>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</si>
  <si>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</si>
  <si>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</si>
  <si>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</si>
  <si>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</si>
  <si>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</si>
  <si>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</si>
  <si>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</si>
  <si>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</si>
  <si>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</si>
  <si>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</si>
  <si>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</si>
  <si>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</si>
  <si>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</si>
  <si>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</si>
  <si>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</si>
  <si>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</si>
  <si>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</si>
  <si>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</si>
  <si>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</si>
  <si>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</si>
  <si>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</si>
  <si>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</si>
  <si>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</si>
  <si>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</si>
  <si>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</si>
  <si>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</si>
  <si>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</si>
  <si>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</si>
  <si>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</si>
  <si>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</si>
  <si>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</si>
  <si>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</si>
  <si>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</si>
  <si>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</si>
  <si>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</si>
  <si>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</si>
  <si>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</si>
  <si>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</si>
  <si>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</si>
  <si>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</si>
  <si>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</si>
  <si>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</si>
  <si>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</si>
  <si>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</si>
  <si>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</si>
  <si>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</si>
  <si>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</si>
  <si>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</si>
  <si>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</si>
  <si>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</si>
  <si>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</si>
  <si>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</si>
  <si>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</si>
  <si>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</si>
  <si>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</si>
  <si>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</si>
  <si>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</si>
  <si>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</si>
  <si>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</si>
  <si>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</si>
  <si>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</si>
  <si>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</si>
  <si>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</si>
  <si>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</si>
  <si>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</si>
  <si>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</si>
  <si>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</si>
  <si>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</si>
  <si>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</si>
  <si>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</si>
  <si>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</si>
  <si>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</si>
  <si>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</si>
  <si>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</si>
  <si>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</si>
  <si>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</si>
  <si>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</si>
  <si>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</si>
  <si>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</si>
  <si>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</si>
  <si>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</si>
  <si>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</si>
  <si>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</si>
  <si>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</si>
  <si>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</si>
  <si>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</si>
  <si>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</si>
  <si>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</si>
  <si>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</si>
  <si>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</si>
  <si>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</si>
  <si>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</si>
  <si>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</si>
  <si>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</si>
  <si>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</si>
  <si>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</si>
  <si>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</si>
  <si>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</si>
  <si>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</si>
  <si>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</si>
  <si>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</si>
  <si>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</si>
  <si>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</si>
  <si>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</si>
  <si>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</si>
  <si>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</si>
  <si>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</si>
  <si>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</si>
  <si>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</si>
  <si>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</si>
  <si>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</si>
  <si>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</si>
  <si>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</si>
  <si>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</si>
  <si>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</si>
  <si>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</si>
  <si>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</si>
  <si>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</si>
  <si>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</si>
  <si>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</si>
  <si>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</si>
  <si>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</si>
  <si>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</si>
  <si>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</si>
  <si>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</si>
  <si>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</si>
  <si>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</si>
  <si>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</si>
  <si>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</si>
  <si>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</si>
  <si>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</si>
  <si>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</si>
  <si>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</si>
  <si>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</si>
  <si>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</si>
  <si>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</si>
  <si>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</si>
  <si>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</si>
  <si>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</si>
  <si>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</si>
  <si>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</si>
  <si>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</si>
  <si>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</si>
  <si>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</si>
  <si>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</si>
  <si>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</si>
  <si>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</si>
  <si>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</si>
  <si>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</si>
  <si>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</si>
  <si>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</si>
  <si>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</si>
  <si>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</si>
  <si>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</si>
  <si>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</si>
  <si>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</si>
  <si>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</si>
  <si>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</si>
  <si>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</si>
  <si>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</si>
  <si>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</si>
  <si>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</si>
  <si>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</si>
  <si>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</si>
  <si>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</si>
  <si>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</si>
  <si>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</si>
  <si>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</si>
  <si>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</si>
  <si>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</si>
  <si>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</si>
  <si>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</si>
  <si>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</si>
  <si>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</si>
  <si>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</si>
  <si>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</si>
  <si>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</si>
  <si>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</si>
  <si>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</si>
  <si>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</si>
  <si>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</si>
  <si>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</si>
  <si>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</si>
  <si>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</si>
  <si>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</si>
  <si>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</si>
  <si>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</si>
  <si>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</si>
  <si>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</si>
  <si>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</si>
  <si>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</si>
  <si>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</si>
  <si>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</si>
  <si>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</si>
  <si>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</si>
  <si>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</si>
  <si>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</si>
  <si>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</si>
  <si>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</si>
  <si>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</si>
  <si>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</si>
  <si>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</si>
  <si>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</si>
  <si>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</si>
  <si>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</si>
  <si>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</si>
  <si>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</si>
  <si>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</si>
  <si>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</si>
  <si>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</si>
  <si>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</si>
  <si>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</si>
  <si>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</si>
  <si>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</si>
  <si>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</si>
  <si>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</si>
  <si>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</si>
  <si>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</si>
  <si>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</si>
  <si>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</si>
  <si>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</si>
  <si>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</si>
  <si>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</si>
  <si>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</si>
  <si>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</si>
  <si>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</si>
  <si>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</si>
  <si>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</si>
  <si>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</si>
  <si>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</si>
  <si>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</si>
  <si>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</si>
  <si>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</si>
  <si>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</si>
  <si>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</si>
  <si>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</si>
  <si>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</si>
  <si>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</si>
  <si>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</si>
  <si>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</si>
  <si>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</si>
  <si>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</si>
  <si>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</si>
  <si>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</si>
  <si>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</si>
  <si>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</si>
  <si>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</si>
  <si>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</si>
  <si>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</si>
  <si>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</si>
  <si>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</si>
  <si>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</si>
  <si>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</si>
  <si>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</si>
  <si>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</si>
  <si>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</si>
  <si>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</si>
  <si>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</si>
  <si>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</si>
  <si>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</si>
  <si>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</si>
  <si>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</si>
  <si>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</si>
  <si>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</si>
  <si>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</si>
  <si>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</si>
  <si>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</si>
  <si>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</si>
  <si>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</si>
  <si>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</si>
  <si>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</si>
  <si>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</si>
  <si>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</si>
  <si>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</si>
  <si>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</si>
  <si>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</si>
  <si>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</si>
  <si>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</si>
  <si>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</si>
  <si>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</si>
  <si>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</si>
  <si>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</si>
  <si>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</si>
  <si>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</si>
  <si>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</si>
  <si>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</si>
  <si>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</si>
  <si>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</si>
  <si>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</si>
  <si>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</si>
  <si>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</si>
  <si>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</si>
  <si>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</si>
  <si>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</si>
  <si>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</si>
  <si>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</si>
  <si>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</si>
  <si>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</si>
  <si>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</si>
  <si>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</si>
  <si>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</si>
  <si>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</si>
  <si>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</si>
  <si>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</si>
  <si>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</si>
  <si>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</si>
  <si>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</si>
  <si>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</si>
  <si>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</si>
  <si>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</si>
  <si>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</si>
  <si>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</si>
  <si>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</si>
  <si>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</si>
  <si>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</si>
  <si>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</si>
  <si>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</si>
  <si>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</si>
  <si>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</si>
  <si>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</si>
  <si>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</si>
  <si>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</si>
  <si>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</si>
  <si>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</si>
  <si>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</si>
  <si>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</si>
  <si>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</si>
  <si>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</si>
  <si>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</si>
  <si>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</si>
  <si>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</si>
  <si>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</si>
  <si>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</si>
  <si>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</si>
  <si>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</si>
  <si>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</si>
  <si>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</si>
  <si>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</si>
  <si>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</si>
  <si>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</si>
  <si>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</si>
  <si>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</si>
  <si>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</si>
  <si>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</si>
  <si>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</si>
  <si>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</si>
  <si>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</si>
  <si>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</si>
  <si>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</si>
  <si>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</si>
  <si>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</si>
  <si>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</si>
  <si>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</si>
  <si>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</si>
  <si>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</si>
  <si>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</si>
  <si>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</si>
  <si>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</si>
  <si>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</si>
  <si>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</si>
  <si>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</si>
  <si>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</si>
  <si>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</si>
  <si>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</si>
  <si>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</si>
  <si>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</si>
  <si>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</si>
  <si>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</si>
  <si>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</si>
  <si>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</si>
  <si>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</si>
  <si>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</si>
  <si>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</si>
  <si>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</si>
  <si>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</si>
  <si>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</si>
  <si>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</si>
  <si>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</si>
  <si>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</si>
  <si>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</si>
  <si>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</si>
  <si>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</si>
  <si>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</si>
  <si>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</si>
  <si>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</si>
  <si>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</si>
  <si>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</si>
  <si>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</si>
  <si>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</si>
  <si>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</si>
  <si>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</si>
  <si>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</si>
  <si>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</si>
  <si>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</si>
  <si>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</si>
  <si>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</si>
  <si>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</si>
  <si>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</si>
  <si>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</si>
  <si>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</si>
  <si>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</si>
  <si>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</si>
  <si>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</si>
  <si>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</si>
  <si>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</si>
  <si>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</si>
  <si>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</si>
  <si>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</si>
  <si>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</si>
  <si>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</si>
  <si>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</si>
  <si>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</si>
  <si>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</si>
  <si>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</si>
  <si>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</si>
  <si>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</si>
  <si>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</si>
  <si>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</si>
  <si>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</si>
  <si>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</si>
  <si>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</si>
  <si>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</si>
  <si>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</si>
  <si>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</si>
  <si>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</si>
  <si>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</si>
  <si>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</si>
  <si>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</si>
  <si>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</si>
  <si>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</si>
  <si>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</si>
  <si>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</si>
  <si>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</si>
  <si>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</si>
  <si>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</si>
  <si>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</si>
  <si>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</si>
  <si>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</si>
  <si>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</si>
  <si>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</si>
  <si>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</si>
  <si>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</si>
  <si>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</si>
  <si>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</si>
  <si>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</si>
  <si>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</si>
  <si>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</si>
  <si>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</si>
  <si>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</si>
  <si>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</si>
  <si>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</si>
  <si>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</si>
  <si>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</si>
  <si>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</si>
  <si>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</si>
  <si>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</si>
  <si>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</si>
  <si>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</si>
  <si>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</si>
  <si>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</si>
  <si>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</si>
  <si>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</si>
  <si>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</si>
  <si>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</si>
  <si>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</si>
  <si>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</si>
  <si>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</si>
  <si>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</si>
  <si>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</si>
  <si>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</si>
  <si>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</si>
  <si>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</si>
  <si>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</si>
  <si>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</si>
  <si>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</si>
  <si>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</si>
  <si>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</si>
  <si>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</si>
  <si>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</si>
  <si>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</si>
  <si>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</si>
  <si>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</si>
  <si>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</si>
  <si>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</si>
  <si>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</si>
  <si>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</si>
  <si>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</si>
  <si>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</si>
  <si>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</si>
  <si>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</si>
  <si>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</si>
  <si>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</si>
  <si>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</si>
  <si>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</si>
  <si>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</si>
  <si>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</si>
  <si>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</si>
  <si>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</si>
  <si>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</si>
  <si>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</si>
  <si>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</si>
  <si>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</si>
  <si>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</si>
  <si>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</si>
  <si>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</si>
  <si>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</si>
  <si>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</si>
  <si>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</si>
  <si>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</si>
  <si>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</si>
  <si>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</si>
  <si>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</si>
  <si>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</si>
  <si>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</si>
  <si>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</si>
  <si>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</si>
  <si>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</si>
  <si>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</si>
  <si>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</si>
  <si>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</si>
  <si>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</si>
  <si>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</si>
  <si>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</si>
  <si>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</si>
  <si>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</si>
  <si>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</si>
  <si>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</si>
  <si>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</si>
  <si>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</si>
  <si>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</si>
  <si>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</si>
  <si>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</si>
  <si>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</si>
  <si>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</si>
  <si>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</si>
  <si>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</si>
  <si>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</si>
  <si>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</si>
  <si>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</si>
  <si>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</si>
  <si>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</si>
  <si>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</si>
  <si>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</si>
  <si>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</si>
  <si>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</si>
  <si>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</si>
  <si>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</si>
  <si>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</si>
  <si>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</si>
  <si>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</si>
  <si>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</si>
  <si>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</si>
  <si>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</si>
  <si>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</si>
  <si>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</si>
  <si>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</si>
  <si>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</si>
  <si>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</si>
  <si>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</si>
  <si>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</si>
  <si>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</si>
  <si>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</si>
  <si>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</si>
  <si>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</si>
  <si>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</si>
  <si>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</si>
  <si>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</si>
  <si>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</si>
  <si>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</si>
  <si>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</si>
  <si>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</si>
  <si>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</si>
  <si>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</si>
  <si>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</si>
  <si>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</si>
  <si>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</si>
  <si>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</si>
  <si>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</si>
  <si>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</si>
  <si>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</si>
  <si>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</si>
  <si>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</si>
  <si>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</si>
  <si>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</si>
  <si>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</si>
  <si>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</si>
  <si>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</si>
  <si>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</si>
  <si>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</si>
  <si>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</si>
  <si>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</si>
  <si>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</si>
  <si>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</si>
  <si>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</si>
  <si>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</si>
  <si>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</si>
  <si>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</si>
  <si>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</si>
  <si>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</si>
  <si>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</si>
  <si>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</si>
  <si>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</si>
  <si>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</si>
  <si>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</si>
  <si>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</si>
  <si>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</si>
  <si>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</si>
  <si>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</si>
  <si>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</si>
  <si>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</si>
  <si>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</si>
  <si>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</si>
  <si>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</si>
  <si>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</si>
  <si>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</si>
  <si>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</si>
  <si>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</si>
  <si>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</si>
  <si>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</si>
  <si>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</si>
  <si>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</si>
  <si>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</si>
  <si>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</si>
  <si>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</si>
  <si>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</si>
  <si>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</si>
  <si>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</si>
  <si>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</si>
  <si>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</si>
  <si>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</si>
  <si>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</si>
  <si>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</si>
  <si>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</si>
  <si>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</si>
  <si>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</si>
  <si>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</si>
  <si>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</si>
  <si>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</si>
  <si>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</si>
  <si>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</si>
  <si>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</si>
  <si>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</si>
  <si>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</si>
  <si>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</si>
  <si>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</si>
  <si>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</si>
  <si>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</si>
  <si>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</si>
  <si>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</si>
  <si>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</si>
  <si>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</si>
  <si>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</si>
  <si>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</si>
  <si>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</si>
  <si>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</si>
  <si>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</si>
  <si>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</si>
  <si>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</si>
  <si>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</si>
  <si>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</si>
  <si>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</si>
  <si>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</si>
  <si>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</si>
  <si>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</si>
  <si>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</si>
  <si>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</si>
  <si>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</si>
  <si>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</si>
  <si>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</si>
  <si>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</si>
  <si>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</si>
  <si>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</si>
  <si>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</si>
  <si>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</si>
  <si>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</si>
  <si>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</si>
  <si>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</si>
  <si>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</si>
  <si>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</si>
  <si>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</si>
  <si>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</si>
  <si>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</si>
  <si>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</si>
  <si>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</si>
  <si>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</si>
  <si>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</si>
  <si>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</si>
  <si>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</si>
  <si>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</si>
  <si>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</si>
  <si>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</si>
  <si>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</si>
  <si>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</si>
  <si>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</si>
  <si>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</si>
  <si>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</si>
  <si>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</si>
  <si>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</si>
  <si>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</si>
  <si>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</si>
  <si>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</si>
  <si>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</si>
  <si>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</si>
  <si>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</si>
  <si>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</si>
  <si>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</si>
  <si>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</si>
  <si>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</si>
  <si>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</si>
  <si>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</si>
  <si>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</si>
  <si>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</si>
  <si>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</si>
  <si>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</si>
  <si>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</si>
  <si>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</si>
  <si>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</si>
  <si>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</si>
  <si>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</si>
  <si>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</si>
  <si>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</si>
  <si>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</si>
  <si>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</si>
  <si>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</si>
  <si>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</si>
  <si>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</si>
  <si>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</si>
  <si>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</si>
  <si>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</si>
  <si>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</si>
  <si>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</si>
  <si>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</si>
  <si>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</si>
  <si>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</si>
  <si>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</si>
  <si>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</si>
  <si>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</si>
  <si>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</si>
  <si>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</si>
  <si>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</si>
  <si>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</si>
  <si>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</si>
  <si>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</si>
  <si>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</si>
  <si>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</si>
  <si>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</si>
  <si>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</si>
  <si>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</si>
  <si>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</si>
  <si>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</si>
  <si>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</si>
  <si>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</si>
  <si>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</si>
  <si>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</si>
  <si>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</si>
  <si>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</si>
  <si>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</si>
  <si>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</si>
  <si>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</si>
  <si>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</si>
  <si>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</si>
  <si>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</si>
  <si>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</si>
  <si>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</si>
  <si>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</si>
  <si>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</si>
  <si>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</si>
  <si>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</si>
  <si>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</si>
  <si>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</si>
  <si>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</si>
  <si>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</si>
  <si>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</si>
  <si>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</si>
  <si>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</si>
  <si>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</si>
  <si>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</si>
  <si>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</si>
  <si>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</si>
  <si>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</si>
  <si>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</si>
  <si>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</si>
  <si>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</si>
  <si>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</si>
  <si>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</si>
  <si>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</si>
  <si>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</si>
  <si>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</si>
  <si>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</si>
  <si>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</si>
  <si>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</si>
  <si>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</si>
  <si>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</si>
  <si>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</si>
  <si>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</si>
  <si>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</si>
  <si>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</si>
  <si>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</si>
  <si>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</si>
  <si>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</si>
  <si>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</si>
  <si>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</si>
  <si>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</si>
  <si>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</si>
  <si>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</si>
  <si>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</si>
  <si>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</si>
  <si>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</si>
  <si>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</si>
  <si>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</si>
  <si>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</si>
  <si>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</si>
  <si>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</si>
  <si>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</si>
  <si>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</si>
  <si>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</si>
  <si>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</si>
  <si>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</si>
  <si>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</si>
  <si>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</si>
  <si>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</si>
  <si>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</si>
  <si>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</si>
  <si>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</si>
  <si>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</si>
  <si>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</si>
  <si>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</si>
  <si>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</si>
  <si>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</si>
  <si>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</si>
  <si>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</si>
  <si>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</si>
  <si>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</si>
  <si>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</si>
  <si>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</si>
  <si>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</si>
  <si>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</si>
  <si>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</si>
  <si>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</si>
  <si>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</si>
  <si>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</si>
  <si>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</si>
  <si>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</si>
  <si>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</si>
  <si>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</si>
  <si>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</si>
  <si>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</si>
  <si>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</si>
  <si>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</si>
  <si>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</si>
  <si>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</si>
  <si>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</si>
  <si>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</si>
  <si>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</si>
  <si>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</si>
  <si>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</si>
  <si>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</si>
  <si>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</si>
  <si>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</si>
  <si>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</si>
  <si>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</si>
  <si>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</si>
  <si>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</si>
  <si>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</si>
  <si>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</si>
  <si>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</si>
  <si>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</si>
  <si>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</si>
  <si>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</si>
  <si>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</si>
  <si>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</si>
  <si>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</si>
  <si>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</si>
  <si>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</si>
  <si>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</si>
  <si>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</si>
  <si>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</si>
  <si>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</si>
  <si>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</si>
  <si>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</si>
  <si>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</si>
  <si>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</si>
  <si>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</si>
  <si>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</si>
  <si>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</si>
  <si>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</si>
  <si>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</si>
  <si>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</si>
  <si>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</si>
  <si>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</si>
  <si>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</si>
  <si>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</si>
  <si>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</si>
  <si>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</si>
  <si>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</si>
  <si>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</si>
  <si>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</si>
  <si>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</si>
  <si>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</si>
  <si>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</si>
  <si>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</si>
  <si>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</si>
  <si>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</si>
  <si>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</si>
  <si>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</si>
  <si>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</si>
  <si>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</si>
  <si>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</si>
  <si>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</si>
  <si>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</si>
  <si>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</si>
  <si>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</si>
  <si>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</si>
  <si>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</si>
  <si>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</si>
  <si>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</si>
  <si>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</si>
  <si>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</si>
  <si>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</si>
  <si>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</si>
  <si>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</si>
  <si>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</si>
  <si>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</si>
  <si>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</si>
  <si>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</si>
  <si>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</si>
  <si>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</si>
  <si>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</si>
  <si>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</si>
  <si>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</si>
  <si>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</si>
  <si>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</si>
  <si>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</si>
  <si>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</si>
  <si>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</si>
  <si>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</si>
  <si>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</si>
  <si>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</si>
  <si>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</si>
  <si>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</si>
  <si>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</si>
  <si>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</si>
  <si>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</si>
  <si>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</si>
  <si>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</si>
  <si>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</si>
  <si>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</si>
  <si>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</si>
  <si>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</si>
  <si>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</si>
  <si>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</si>
  <si>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</si>
  <si>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</si>
  <si>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</si>
  <si>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</si>
  <si>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</si>
  <si>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</si>
  <si>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</si>
  <si>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</si>
  <si>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</si>
  <si>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</si>
  <si>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</si>
  <si>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</si>
  <si>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</si>
  <si>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</si>
  <si>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</si>
  <si>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</si>
  <si>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</si>
  <si>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</si>
  <si>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</si>
  <si>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</si>
  <si>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</si>
  <si>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</si>
  <si>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</si>
  <si>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</si>
  <si>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</si>
  <si>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</si>
  <si>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</si>
  <si>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</si>
  <si>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</si>
  <si>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</si>
  <si>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</si>
  <si>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</si>
  <si>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</si>
  <si>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</si>
  <si>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</si>
  <si>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</si>
  <si>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</si>
  <si>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</si>
  <si>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</si>
  <si>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</si>
  <si>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</si>
  <si>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</si>
  <si>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</si>
  <si>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</si>
  <si>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</si>
  <si>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</si>
  <si>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</si>
  <si>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</si>
  <si>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</si>
  <si>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</si>
  <si>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</si>
  <si>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</si>
  <si>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</si>
  <si>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</si>
  <si>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</si>
  <si>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</si>
  <si>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</si>
  <si>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</si>
  <si>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</si>
  <si>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</si>
  <si>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</si>
  <si>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</si>
  <si>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</si>
  <si>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</si>
  <si>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</si>
  <si>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</si>
  <si>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</si>
  <si>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</si>
  <si>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</si>
  <si>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</si>
  <si>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</si>
  <si>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</si>
  <si>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</si>
  <si>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</si>
  <si>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</si>
  <si>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</si>
  <si>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</si>
  <si>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</si>
  <si>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</si>
  <si>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</si>
  <si>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</si>
  <si>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</si>
  <si>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</si>
  <si>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</si>
  <si>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</si>
  <si>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</si>
  <si>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</si>
  <si>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</si>
  <si>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</si>
  <si>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</si>
  <si>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</si>
  <si>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</si>
  <si>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</si>
  <si>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</si>
  <si>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</si>
  <si>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</si>
  <si>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</si>
  <si>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</si>
  <si>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</si>
  <si>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</si>
  <si>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</si>
  <si>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</si>
  <si>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</si>
  <si>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</si>
  <si>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</si>
  <si>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</si>
  <si>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</si>
  <si>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</si>
  <si>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</si>
  <si>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</si>
  <si>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</si>
  <si>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</si>
  <si>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</si>
  <si>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</si>
  <si>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</si>
  <si>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</si>
  <si>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</si>
  <si>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</si>
  <si>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</si>
  <si>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</si>
  <si>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</si>
  <si>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</si>
  <si>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</si>
  <si>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</si>
  <si>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</si>
  <si>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</si>
  <si>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</si>
  <si>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</si>
  <si>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</si>
  <si>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</si>
  <si>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</si>
  <si>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</si>
  <si>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</si>
  <si>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</si>
  <si>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</si>
  <si>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</si>
  <si>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</si>
  <si>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</si>
  <si>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</si>
  <si>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</si>
  <si>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</si>
  <si>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</si>
  <si>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</si>
  <si>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</si>
  <si>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</si>
  <si>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</si>
  <si>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</si>
  <si>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</si>
  <si>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</si>
  <si>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</si>
  <si>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</si>
  <si>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</si>
  <si>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</si>
  <si>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</si>
  <si>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</si>
  <si>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</si>
  <si>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</si>
  <si>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</si>
  <si>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</si>
  <si>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</si>
  <si>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</si>
  <si>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</si>
  <si>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</si>
  <si>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</si>
  <si>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</si>
  <si>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</si>
  <si>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</si>
  <si>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</si>
  <si>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</si>
  <si>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</si>
  <si>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</si>
  <si>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</si>
  <si>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</si>
  <si>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</si>
  <si>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</si>
  <si>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</si>
  <si>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</si>
  <si>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</si>
  <si>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</si>
  <si>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</si>
  <si>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</si>
  <si>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</si>
  <si>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</si>
  <si>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</si>
  <si>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</si>
  <si>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</si>
  <si>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</si>
  <si>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</si>
  <si>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</si>
  <si>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</si>
  <si>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</si>
  <si>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</si>
  <si>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</si>
  <si>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</si>
  <si>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</si>
  <si>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</si>
  <si>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</si>
  <si>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</si>
  <si>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</si>
  <si>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</si>
  <si>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</si>
  <si>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</si>
  <si>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</si>
  <si>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</si>
  <si>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</si>
  <si>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</si>
  <si>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</si>
  <si>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</si>
  <si>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</si>
  <si>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</si>
  <si>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</si>
  <si>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</si>
  <si>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</si>
  <si>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</si>
  <si>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</si>
  <si>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</si>
  <si>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</si>
  <si>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</si>
  <si>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</si>
  <si>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</si>
  <si>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</si>
  <si>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</si>
  <si>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</si>
  <si>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</si>
  <si>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</si>
  <si>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</si>
  <si>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</si>
  <si>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</si>
  <si>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</si>
  <si>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</si>
  <si>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</si>
  <si>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</si>
  <si>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</si>
  <si>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</si>
  <si>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</si>
  <si>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</si>
  <si>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</si>
  <si>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</si>
  <si>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</si>
  <si>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</si>
  <si>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</si>
  <si>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</si>
  <si>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</si>
  <si>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</si>
  <si>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</si>
  <si>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</si>
  <si>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</si>
  <si>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</si>
  <si>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</si>
  <si>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</si>
  <si>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</si>
  <si>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</si>
  <si>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</si>
  <si>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</si>
  <si>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</si>
  <si>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</si>
  <si>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</si>
  <si>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</si>
  <si>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</si>
  <si>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</si>
  <si>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</si>
  <si>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</si>
  <si>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</si>
  <si>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</si>
  <si>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</si>
  <si>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</si>
  <si>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</si>
  <si>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</si>
  <si>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</si>
  <si>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</si>
  <si>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</si>
  <si>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</si>
  <si>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</si>
  <si>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</si>
  <si>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</si>
  <si>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</si>
  <si>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</si>
  <si>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</si>
  <si>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</si>
  <si>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</si>
  <si>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</si>
  <si>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</si>
  <si>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</si>
  <si>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</si>
  <si>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</si>
  <si>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</si>
  <si>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</si>
  <si>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</si>
  <si>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</si>
  <si>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</si>
  <si>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</si>
  <si>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</si>
  <si>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</si>
  <si>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</si>
  <si>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</si>
  <si>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</si>
  <si>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</si>
  <si>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</si>
  <si>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</si>
  <si>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</si>
  <si>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</si>
  <si>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</si>
  <si>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</si>
  <si>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</si>
  <si>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</si>
  <si>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</si>
  <si>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</si>
  <si>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</si>
  <si>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</si>
  <si>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</si>
  <si>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</si>
  <si>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</si>
  <si>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</si>
  <si>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</si>
  <si>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</si>
  <si>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</si>
  <si>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</si>
  <si>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</si>
  <si>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</si>
  <si>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</si>
  <si>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</si>
  <si>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</si>
  <si>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</si>
  <si>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</si>
  <si>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</si>
  <si>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</si>
  <si>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</si>
  <si>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</si>
  <si>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</si>
  <si>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</si>
  <si>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</si>
  <si>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</si>
  <si>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</si>
  <si>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</si>
  <si>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</si>
  <si>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</si>
  <si>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</si>
  <si>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</si>
  <si>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</si>
  <si>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</si>
  <si>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</si>
  <si>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</si>
  <si>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</si>
  <si>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</si>
  <si>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</si>
  <si>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</si>
  <si>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</si>
  <si>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</si>
  <si>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</si>
  <si>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</si>
  <si>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</si>
  <si>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</si>
  <si>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</si>
  <si>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</si>
  <si>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</si>
  <si>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</si>
  <si>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</si>
  <si>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</si>
  <si>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</si>
  <si>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</si>
  <si>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</si>
  <si>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</si>
  <si>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</si>
  <si>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</si>
  <si>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</si>
  <si>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</si>
  <si>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</si>
  <si>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</si>
  <si>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</si>
  <si>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</si>
  <si>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</si>
  <si>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</si>
  <si>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</si>
  <si>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</si>
  <si>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</si>
  <si>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</si>
  <si>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</si>
  <si>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</si>
  <si>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</si>
  <si>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</si>
  <si>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</si>
  <si>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</si>
  <si>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</si>
  <si>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</si>
  <si>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</si>
  <si>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</si>
  <si>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</si>
  <si>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</si>
  <si>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</si>
  <si>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</si>
  <si>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</si>
  <si>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</si>
  <si>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</si>
  <si>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</si>
  <si>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</si>
  <si>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</si>
  <si>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</si>
  <si>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</si>
  <si>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</si>
  <si>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</si>
  <si>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</si>
  <si>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</si>
  <si>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</si>
  <si>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</si>
  <si>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</si>
  <si>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</si>
  <si>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</si>
  <si>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</si>
  <si>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</si>
  <si>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</si>
  <si>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</si>
  <si>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</si>
  <si>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</si>
  <si>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</si>
  <si>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</si>
  <si>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</si>
  <si>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</si>
  <si>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</si>
  <si>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</si>
  <si>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</si>
  <si>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</si>
  <si>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</si>
  <si>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</si>
  <si>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</si>
  <si>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</si>
  <si>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</si>
  <si>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</si>
  <si>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</si>
  <si>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</si>
  <si>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</si>
  <si>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</si>
  <si>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</si>
  <si>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</si>
  <si>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</si>
  <si>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</si>
  <si>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</si>
  <si>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</si>
  <si>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</si>
  <si>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</si>
  <si>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</si>
  <si>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</si>
  <si>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</si>
  <si>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</si>
  <si>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</si>
  <si>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</si>
  <si>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</si>
  <si>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</si>
  <si>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</si>
  <si>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</si>
  <si>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</si>
  <si>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</si>
  <si>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</si>
  <si>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</si>
  <si>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</si>
  <si>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</si>
  <si>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</si>
  <si>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</si>
  <si>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</si>
  <si>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</si>
  <si>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</si>
  <si>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</si>
  <si>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</si>
  <si>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</si>
  <si>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</si>
  <si>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</si>
  <si>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</si>
  <si>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</si>
  <si>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</si>
  <si>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</si>
  <si>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</si>
  <si>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</si>
  <si>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</si>
  <si>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</si>
  <si>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</si>
  <si>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</si>
  <si>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</si>
  <si>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</si>
  <si>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</si>
  <si>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</si>
  <si>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</si>
  <si>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</si>
  <si>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</si>
  <si>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</si>
  <si>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</si>
  <si>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</si>
  <si>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</si>
  <si>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</si>
  <si>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</si>
  <si>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</si>
  <si>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</si>
  <si>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</si>
  <si>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</si>
  <si>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</si>
  <si>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</si>
  <si>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</si>
  <si>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</si>
  <si>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</si>
  <si>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</si>
  <si>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</si>
  <si>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</si>
  <si>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</si>
  <si>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</si>
  <si>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</si>
  <si>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</si>
  <si>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</si>
  <si>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</si>
  <si>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</si>
  <si>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</si>
  <si>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</si>
  <si>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</si>
  <si>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</si>
  <si>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</si>
  <si>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</si>
  <si>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</si>
  <si>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</si>
  <si>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</si>
  <si>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</si>
  <si>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</si>
  <si>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</si>
  <si>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</si>
  <si>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</si>
  <si>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</si>
  <si>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</si>
  <si>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</si>
  <si>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</si>
  <si>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</si>
  <si>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</si>
  <si>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</si>
  <si>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</si>
  <si>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</si>
  <si>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</si>
  <si>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</si>
  <si>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</si>
  <si>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</si>
  <si>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</si>
  <si>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</si>
  <si>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</si>
  <si>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</si>
  <si>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</si>
  <si>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</si>
  <si>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</si>
  <si>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</si>
  <si>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</si>
  <si>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</si>
  <si>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</si>
  <si>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</si>
  <si>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</si>
  <si>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</si>
  <si>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</si>
  <si>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</si>
  <si>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</si>
  <si>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</si>
  <si>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</si>
  <si>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</si>
  <si>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</si>
  <si>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</si>
  <si>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</si>
  <si>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</si>
  <si>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</si>
  <si>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</si>
  <si>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</si>
  <si>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</si>
  <si>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</si>
  <si>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</si>
  <si>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</si>
  <si>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</si>
  <si>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</si>
  <si>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</si>
  <si>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</si>
  <si>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</si>
  <si>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</si>
  <si>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</si>
  <si>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</si>
  <si>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</si>
  <si>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</si>
  <si>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</si>
  <si>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</si>
  <si>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</si>
  <si>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</si>
  <si>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</si>
  <si>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</si>
  <si>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</si>
  <si>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</si>
  <si>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</si>
  <si>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</si>
  <si>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</si>
  <si>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</si>
  <si>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</si>
  <si>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</si>
  <si>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</si>
  <si>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</si>
  <si>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</si>
  <si>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</si>
  <si>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</si>
  <si>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</si>
  <si>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</si>
  <si>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</si>
  <si>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</si>
  <si>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</si>
  <si>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</si>
  <si>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</si>
  <si>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</si>
  <si>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</si>
  <si>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</si>
  <si>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</si>
  <si>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</si>
  <si>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</si>
  <si>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</si>
  <si>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</si>
  <si>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</si>
  <si>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</si>
  <si>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</si>
  <si>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</si>
  <si>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</si>
  <si>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</si>
  <si>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</si>
  <si>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</si>
  <si>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</si>
  <si>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</si>
  <si>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</si>
  <si>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</si>
  <si>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</si>
  <si>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</si>
  <si>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</si>
  <si>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</si>
  <si>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</si>
  <si>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</si>
  <si>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</si>
  <si>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</si>
  <si>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</si>
  <si>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</si>
  <si>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</si>
  <si>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</si>
  <si>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</si>
  <si>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</si>
  <si>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</si>
  <si>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</si>
  <si>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</si>
  <si>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</si>
  <si>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</si>
  <si>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</si>
  <si>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</si>
  <si>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</si>
  <si>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</si>
  <si>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</si>
  <si>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</si>
  <si>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</si>
  <si>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</si>
  <si>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</si>
  <si>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</si>
  <si>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</si>
  <si>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</si>
  <si>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</si>
  <si>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</si>
  <si>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</si>
  <si>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</si>
  <si>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</si>
  <si>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</si>
  <si>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</si>
  <si>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</si>
  <si>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</si>
  <si>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</si>
  <si>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</si>
  <si>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</si>
  <si>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</si>
  <si>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</si>
  <si>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</si>
  <si>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</si>
  <si>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</si>
  <si>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</si>
  <si>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</si>
  <si>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</si>
  <si>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</si>
  <si>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</si>
  <si>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</si>
  <si>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</si>
  <si>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</si>
  <si>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</si>
  <si>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</si>
  <si>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</si>
  <si>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</si>
  <si>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</si>
  <si>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</si>
  <si>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</si>
  <si>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</si>
  <si>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</si>
  <si>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</si>
  <si>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</si>
  <si>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</si>
  <si>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</si>
  <si>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</si>
  <si>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</si>
  <si>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</si>
  <si>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</si>
  <si>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</si>
  <si>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</si>
  <si>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</si>
  <si>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</si>
  <si>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</si>
  <si>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</si>
  <si>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</si>
  <si>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</si>
  <si>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</si>
  <si>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</si>
  <si>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</si>
  <si>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</si>
  <si>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</si>
  <si>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</si>
  <si>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</si>
  <si>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</si>
  <si>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</si>
  <si>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</si>
  <si>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</si>
  <si>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</si>
  <si>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</si>
  <si>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</si>
  <si>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</si>
  <si>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</si>
  <si>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</si>
  <si>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</si>
  <si>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</si>
  <si>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</si>
  <si>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</si>
  <si>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</si>
  <si>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</si>
  <si>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</si>
  <si>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</si>
  <si>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</si>
  <si>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</si>
  <si>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</si>
  <si>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</si>
  <si>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</si>
  <si>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</si>
  <si>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</si>
  <si>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</si>
  <si>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</si>
  <si>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</si>
  <si>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</si>
  <si>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</si>
  <si>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</si>
  <si>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</si>
  <si>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</si>
  <si>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</si>
  <si>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</si>
  <si>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</si>
  <si>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</si>
  <si>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</si>
  <si>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</si>
  <si>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</si>
  <si>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</si>
  <si>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</si>
  <si>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</si>
  <si>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</si>
  <si>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</si>
  <si>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</si>
  <si>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</si>
  <si>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</si>
  <si>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</si>
  <si>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</si>
  <si>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</si>
  <si>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</si>
  <si>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</si>
  <si>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</si>
  <si>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</si>
  <si>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</si>
  <si>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</si>
  <si>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</si>
  <si>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</si>
  <si>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</si>
  <si>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</si>
  <si>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</si>
  <si>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</si>
  <si>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</si>
  <si>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</si>
  <si>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</si>
  <si>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</si>
  <si>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</si>
  <si>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</si>
  <si>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</si>
  <si>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</si>
  <si>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</si>
  <si>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</si>
  <si>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</si>
  <si>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</si>
  <si>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</si>
  <si>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</si>
  <si>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</si>
  <si>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</si>
  <si>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</si>
  <si>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</si>
  <si>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</si>
  <si>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</si>
  <si>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</si>
  <si>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</si>
  <si>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</si>
  <si>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</si>
  <si>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</si>
  <si>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</si>
  <si>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</si>
  <si>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</si>
  <si>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</si>
  <si>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</si>
  <si>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</si>
  <si>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</si>
  <si>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</si>
  <si>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</si>
  <si>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</si>
  <si>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</si>
  <si>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</si>
  <si>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</si>
  <si>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</si>
  <si>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</si>
  <si>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</si>
  <si>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</si>
  <si>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</si>
  <si>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</si>
  <si>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</si>
  <si>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</si>
  <si>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</si>
  <si>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</si>
  <si>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</si>
  <si>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</si>
  <si>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</si>
  <si>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</si>
  <si>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</si>
  <si>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</si>
  <si>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</si>
  <si>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</si>
  <si>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</si>
  <si>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</si>
  <si>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</si>
  <si>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</si>
  <si>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</si>
  <si>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</si>
  <si>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</si>
  <si>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</si>
  <si>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</si>
  <si>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</si>
  <si>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</si>
  <si>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</si>
  <si>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</si>
  <si>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</si>
  <si>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</si>
  <si>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</si>
  <si>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</si>
  <si>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</si>
  <si>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</si>
  <si>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</si>
  <si>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</si>
  <si>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</si>
  <si>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</si>
  <si>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</si>
  <si>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</si>
  <si>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</si>
  <si>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</si>
  <si>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</si>
  <si>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</si>
  <si>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</si>
  <si>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</si>
  <si>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</si>
  <si>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</si>
  <si>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</si>
  <si>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</si>
  <si>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</si>
  <si>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</si>
  <si>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</si>
  <si>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</si>
  <si>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</si>
  <si>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</si>
  <si>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</si>
  <si>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</si>
  <si>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</si>
  <si>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</si>
  <si>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</si>
  <si>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</si>
  <si>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</si>
  <si>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</si>
  <si>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</si>
  <si>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</si>
  <si>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</si>
  <si>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</si>
  <si>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</si>
  <si>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</si>
  <si>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</si>
  <si>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</si>
  <si>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</si>
  <si>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</si>
  <si>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</si>
  <si>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</si>
  <si>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</si>
  <si>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</si>
  <si>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</si>
  <si>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</si>
  <si>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</si>
  <si>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</si>
  <si>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</si>
  <si>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</si>
  <si>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</si>
  <si>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</si>
  <si>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</si>
  <si>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</si>
  <si>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</si>
  <si>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</si>
  <si>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</si>
  <si>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</si>
  <si>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</si>
  <si>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</si>
  <si>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</si>
  <si>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</si>
  <si>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</si>
  <si>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</si>
  <si>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</si>
  <si>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</si>
  <si>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</si>
  <si>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</si>
  <si>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</si>
  <si>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</si>
  <si>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</si>
  <si>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</si>
  <si>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</si>
  <si>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</si>
  <si>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</si>
  <si>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</si>
  <si>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</si>
  <si>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</si>
  <si>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</si>
  <si>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</si>
  <si>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</si>
  <si>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</si>
  <si>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</si>
  <si>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</si>
  <si>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</si>
  <si>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</si>
  <si>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</si>
  <si>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</si>
  <si>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</si>
  <si>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</si>
  <si>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</si>
  <si>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</si>
  <si>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</si>
  <si>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</si>
  <si>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</si>
  <si>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</si>
  <si>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</si>
  <si>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</si>
  <si>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</si>
  <si>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</si>
  <si>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</si>
  <si>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</si>
  <si>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</si>
  <si>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</si>
  <si>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</si>
  <si>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</si>
  <si>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</si>
  <si>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</si>
  <si>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</si>
  <si>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</si>
  <si>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</si>
  <si>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</si>
  <si>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</si>
  <si>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</si>
  <si>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</si>
  <si>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</si>
  <si>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</si>
  <si>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</si>
  <si>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</si>
  <si>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</si>
  <si>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</si>
  <si>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</si>
  <si>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</si>
  <si>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</si>
  <si>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</si>
  <si>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</si>
  <si>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</si>
  <si>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</si>
  <si>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</si>
  <si>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</si>
  <si>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</si>
  <si>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</si>
  <si>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</si>
  <si>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</si>
  <si>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</si>
  <si>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</si>
  <si>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</si>
  <si>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</si>
  <si>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</si>
  <si>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</si>
  <si>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</si>
  <si>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</si>
  <si>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</si>
  <si>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</si>
  <si>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</si>
  <si>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</si>
  <si>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</si>
  <si>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</si>
  <si>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</si>
  <si>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</si>
  <si>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</si>
  <si>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</si>
  <si>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</si>
  <si>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</si>
  <si>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</si>
  <si>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</si>
  <si>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</si>
  <si>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</si>
  <si>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</si>
  <si>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</si>
  <si>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</si>
  <si>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</si>
  <si>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</si>
  <si>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</si>
  <si>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</si>
  <si>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</si>
  <si>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</si>
  <si>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</si>
  <si>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</si>
  <si>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</si>
  <si>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</si>
  <si>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</si>
  <si>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</si>
  <si>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</si>
  <si>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</si>
  <si>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</si>
  <si>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</si>
  <si>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</si>
  <si>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</si>
  <si>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</si>
  <si>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</si>
  <si>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</si>
  <si>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</si>
  <si>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</si>
  <si>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</si>
  <si>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</si>
  <si>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</si>
  <si>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</si>
  <si>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</si>
  <si>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</si>
  <si>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</si>
  <si>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</si>
  <si>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</si>
  <si>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</si>
  <si>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</si>
  <si>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</si>
  <si>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</si>
  <si>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</si>
  <si>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</si>
  <si>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</si>
  <si>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</si>
  <si>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</si>
  <si>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</si>
  <si>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</si>
  <si>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</si>
  <si>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</si>
  <si>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</si>
  <si>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</si>
  <si>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</si>
  <si>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</si>
  <si>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</si>
  <si>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</si>
  <si>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</si>
  <si>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</si>
  <si>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</si>
  <si>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</si>
  <si>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</si>
  <si>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</si>
  <si>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</si>
  <si>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</si>
  <si>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</si>
  <si>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</si>
  <si>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</si>
  <si>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</si>
  <si>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</si>
  <si>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</si>
  <si>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</si>
  <si>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</si>
  <si>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</si>
  <si>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</si>
  <si>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</si>
  <si>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</si>
  <si>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</si>
  <si>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</si>
  <si>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</si>
  <si>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</si>
  <si>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</si>
  <si>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</si>
  <si>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</si>
  <si>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</si>
  <si>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</si>
  <si>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</si>
  <si>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</si>
  <si>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</si>
  <si>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</si>
  <si>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</si>
  <si>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</si>
  <si>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</si>
  <si>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</si>
  <si>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</si>
  <si>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</si>
  <si>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</si>
  <si>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</si>
  <si>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</si>
  <si>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</si>
  <si>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</si>
  <si>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</si>
  <si>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</si>
  <si>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</si>
  <si>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</si>
  <si>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</si>
  <si>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</si>
  <si>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</si>
  <si>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</si>
  <si>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</si>
  <si>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</si>
  <si>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</si>
  <si>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</si>
  <si>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</si>
  <si>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</si>
  <si>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</si>
  <si>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</si>
  <si>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</si>
  <si>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</si>
  <si>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</si>
  <si>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</si>
  <si>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</si>
  <si>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</si>
  <si>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</si>
  <si>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</si>
  <si>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</si>
  <si>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</si>
  <si>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</si>
  <si>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</si>
  <si>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</si>
  <si>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</si>
  <si>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</si>
  <si>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</si>
  <si>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</si>
  <si>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</si>
  <si>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</si>
  <si>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</si>
  <si>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</si>
  <si>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</si>
  <si>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</si>
  <si>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</si>
  <si>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</si>
  <si>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</si>
  <si>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</si>
  <si>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</si>
  <si>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</si>
  <si>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</si>
  <si>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</si>
  <si>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</si>
  <si>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</si>
  <si>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</si>
  <si>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</si>
  <si>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</si>
  <si>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</si>
  <si>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</si>
  <si>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</si>
  <si>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</si>
  <si>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</si>
  <si>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</si>
  <si>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</si>
  <si>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</si>
  <si>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</si>
  <si>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</si>
  <si>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</si>
  <si>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</si>
  <si>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</si>
  <si>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</si>
  <si>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</si>
  <si>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</si>
  <si>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</si>
  <si>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</si>
  <si>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</si>
  <si>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</si>
  <si>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</si>
  <si>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</si>
  <si>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</si>
  <si>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</si>
  <si>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</si>
  <si>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</si>
  <si>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</si>
  <si>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</si>
  <si>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</si>
  <si>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</si>
  <si>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</si>
  <si>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</si>
  <si>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</si>
  <si>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</si>
  <si>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</si>
  <si>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</si>
  <si>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</si>
  <si>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</si>
  <si>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</si>
  <si>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</si>
  <si>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</si>
  <si>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</si>
  <si>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</si>
  <si>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</si>
  <si>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</si>
  <si>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</si>
  <si>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</si>
  <si>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</si>
  <si>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</si>
  <si>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</si>
  <si>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</si>
  <si>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</si>
  <si>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</si>
  <si>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</si>
  <si>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</si>
  <si>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</si>
  <si>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</si>
  <si>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</si>
  <si>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</si>
  <si>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</si>
  <si>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</si>
  <si>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</si>
  <si>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</si>
  <si>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</si>
  <si>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</si>
  <si>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</si>
  <si>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</si>
  <si>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</si>
  <si>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</si>
  <si>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</si>
  <si>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</si>
  <si>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</si>
  <si>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</si>
  <si>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</si>
  <si>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</si>
  <si>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</si>
  <si>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</si>
  <si>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</si>
  <si>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</si>
  <si>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</si>
  <si>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</si>
  <si>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</si>
  <si>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</si>
  <si>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</si>
  <si>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</si>
  <si>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</si>
  <si>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</si>
  <si>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</si>
  <si>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</si>
  <si>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</si>
  <si>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</si>
  <si>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</si>
  <si>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</si>
  <si>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</si>
  <si>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</si>
  <si>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</si>
  <si>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</si>
  <si>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</si>
  <si>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</si>
  <si>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</si>
  <si>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</si>
  <si>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</si>
  <si>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</si>
  <si>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</si>
  <si>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</si>
  <si>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</si>
  <si>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</si>
  <si>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</si>
  <si>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</si>
  <si>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</si>
  <si>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</si>
  <si>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</si>
  <si>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</si>
  <si>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</si>
  <si>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</si>
  <si>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</si>
  <si>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</si>
  <si>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</si>
  <si>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</si>
  <si>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</si>
  <si>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</si>
  <si>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</si>
  <si>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</si>
  <si>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</si>
  <si>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</si>
  <si>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</si>
  <si>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</si>
  <si>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</si>
  <si>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</si>
  <si>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</si>
  <si>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</si>
  <si>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</si>
  <si>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</si>
  <si>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</si>
  <si>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</si>
  <si>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</si>
  <si>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</si>
  <si>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</si>
  <si>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</si>
  <si>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</si>
  <si>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</si>
  <si>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</si>
  <si>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</si>
  <si>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</si>
  <si>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</si>
  <si>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</si>
  <si>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</si>
  <si>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</si>
  <si>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</si>
  <si>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</si>
  <si>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</si>
  <si>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</si>
  <si>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</si>
  <si>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</si>
  <si>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</si>
  <si>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</si>
  <si>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</si>
  <si>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</si>
  <si>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</si>
  <si>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</si>
  <si>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</si>
  <si>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</si>
  <si>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</si>
  <si>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</si>
  <si>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</si>
  <si>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</si>
  <si>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</si>
  <si>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</si>
  <si>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</si>
  <si>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</si>
  <si>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</si>
  <si>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</si>
  <si>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</si>
  <si>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</si>
  <si>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</si>
  <si>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</si>
  <si>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</si>
  <si>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</si>
  <si>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</si>
  <si>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</si>
  <si>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</si>
  <si>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</si>
  <si>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</si>
  <si>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</si>
  <si>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</si>
  <si>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</si>
  <si>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</si>
  <si>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</si>
  <si>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</si>
  <si>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</si>
  <si>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</si>
  <si>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</si>
  <si>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</si>
  <si>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</si>
  <si>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</si>
  <si>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</si>
  <si>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</si>
  <si>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</si>
  <si>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</si>
  <si>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</si>
  <si>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</si>
  <si>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</si>
  <si>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</si>
  <si>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</si>
  <si>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</si>
  <si>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</si>
  <si>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</si>
  <si>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</si>
  <si>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</si>
  <si>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</si>
  <si>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</si>
  <si>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</si>
  <si>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</si>
  <si>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</si>
  <si>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</si>
  <si>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</si>
  <si>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</si>
  <si>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</si>
  <si>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</si>
  <si>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</si>
  <si>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</si>
  <si>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</si>
  <si>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</si>
  <si>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</si>
  <si>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</si>
  <si>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</si>
  <si>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</si>
  <si>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</si>
  <si>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</si>
  <si>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</si>
  <si>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</si>
  <si>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</si>
  <si>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</si>
  <si>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</si>
  <si>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</si>
  <si>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</si>
  <si>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</si>
  <si>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</si>
  <si>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</si>
  <si>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</si>
  <si>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</si>
  <si>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</si>
  <si>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</si>
  <si>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</si>
  <si>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</si>
  <si>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</si>
  <si>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</si>
  <si>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</si>
  <si>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</si>
  <si>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</si>
  <si>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</si>
  <si>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</si>
  <si>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</si>
  <si>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</si>
  <si>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</si>
  <si>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</si>
  <si>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</si>
  <si>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</si>
  <si>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</si>
  <si>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</si>
  <si>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</si>
  <si>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</si>
  <si>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</si>
  <si>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</si>
  <si>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</si>
  <si>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</si>
  <si>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</si>
  <si>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</si>
  <si>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</si>
  <si>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</si>
  <si>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</si>
  <si>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</si>
  <si>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</si>
  <si>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</si>
  <si>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</si>
  <si>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</si>
  <si>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</si>
  <si>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</si>
  <si>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</si>
  <si>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</si>
  <si>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</si>
  <si>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</si>
  <si>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</si>
  <si>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</si>
  <si>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</si>
  <si>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</si>
  <si>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</si>
  <si>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</si>
  <si>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</si>
  <si>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</si>
  <si>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</si>
  <si>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</si>
  <si>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</si>
  <si>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</si>
  <si>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</si>
  <si>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</si>
  <si>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</si>
  <si>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</si>
  <si>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</si>
  <si>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</si>
  <si>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</si>
  <si>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</si>
  <si>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</si>
  <si>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</si>
  <si>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</si>
  <si>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</si>
  <si>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</si>
  <si>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</si>
  <si>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</si>
  <si>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</si>
  <si>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</si>
  <si>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</si>
  <si>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</si>
  <si>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</si>
  <si>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</si>
  <si>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</si>
  <si>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</si>
  <si>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</si>
  <si>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</si>
  <si>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</si>
  <si>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</si>
  <si>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</si>
  <si>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</si>
  <si>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</si>
  <si>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</si>
  <si>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</si>
  <si>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</si>
  <si>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</si>
  <si>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</si>
  <si>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</si>
  <si>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</si>
  <si>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</si>
  <si>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</si>
  <si>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</si>
  <si>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</si>
  <si>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</si>
  <si>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</si>
  <si>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</si>
  <si>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</si>
  <si>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</si>
  <si>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</si>
  <si>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</si>
  <si>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</si>
  <si>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</si>
  <si>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</si>
  <si>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</si>
  <si>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</si>
  <si>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</si>
  <si>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</si>
  <si>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</si>
  <si>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</si>
  <si>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</si>
  <si>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</si>
  <si>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</si>
  <si>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</si>
  <si>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</si>
  <si>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</si>
  <si>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</si>
  <si>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</si>
  <si>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</si>
  <si>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</si>
  <si>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</si>
  <si>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</si>
  <si>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</si>
  <si>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</si>
  <si>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</si>
  <si>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</si>
  <si>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</si>
  <si>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</si>
  <si>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</si>
  <si>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</si>
  <si>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</si>
  <si>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</si>
  <si>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</si>
  <si>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</si>
  <si>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</si>
  <si>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</si>
  <si>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</si>
  <si>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</si>
  <si>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</si>
  <si>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</si>
  <si>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</si>
  <si>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</si>
  <si>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</si>
  <si>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</si>
  <si>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</si>
  <si>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</si>
  <si>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</si>
  <si>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</si>
  <si>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</si>
  <si>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</si>
  <si>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</si>
  <si>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</si>
  <si>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</si>
  <si>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</si>
  <si>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</si>
  <si>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</si>
  <si>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</si>
  <si>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</si>
  <si>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</si>
  <si>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</si>
  <si>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</si>
  <si>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</si>
  <si>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</si>
  <si>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</si>
  <si>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</si>
  <si>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</si>
  <si>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</si>
  <si>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</si>
  <si>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</si>
  <si>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</si>
  <si>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</si>
  <si>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</si>
  <si>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</si>
  <si>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</si>
  <si>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</si>
  <si>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</si>
  <si>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</si>
  <si>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</si>
  <si>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</si>
  <si>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</si>
  <si>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</si>
  <si>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</si>
  <si>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</si>
  <si>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</si>
  <si>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</si>
  <si>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</si>
  <si>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</si>
  <si>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</si>
  <si>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</si>
  <si>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</si>
  <si>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</si>
  <si>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</si>
  <si>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</si>
  <si>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</si>
  <si>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</si>
  <si>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</si>
  <si>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</si>
  <si>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</si>
  <si>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</si>
  <si>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</si>
  <si>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</si>
  <si>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</si>
  <si>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</si>
  <si>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</si>
  <si>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</si>
  <si>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</si>
  <si>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</si>
  <si>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</si>
  <si>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</si>
  <si>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</si>
  <si>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</si>
  <si>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</si>
  <si>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</si>
  <si>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</si>
  <si>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</si>
  <si>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</si>
  <si>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</si>
  <si>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</si>
  <si>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</si>
  <si>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</si>
  <si>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</si>
  <si>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</si>
  <si>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</si>
  <si>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</si>
  <si>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</si>
  <si>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</si>
  <si>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</si>
  <si>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</si>
  <si>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</si>
  <si>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</si>
  <si>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</si>
  <si>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</si>
  <si>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</si>
  <si>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</si>
  <si>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</si>
  <si>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</si>
  <si>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</si>
  <si>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</si>
  <si>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</si>
  <si>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</si>
  <si>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</si>
  <si>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</si>
  <si>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</si>
  <si>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</si>
  <si>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</si>
  <si>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</si>
  <si>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</si>
  <si>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</si>
  <si>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</si>
  <si>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</si>
  <si>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</si>
  <si>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</si>
  <si>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</si>
  <si>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</si>
  <si>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</si>
  <si>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</si>
  <si>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</si>
  <si>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</si>
  <si>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</si>
  <si>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</si>
  <si>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</si>
  <si>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</si>
  <si>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</si>
  <si>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</si>
  <si>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</si>
  <si>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</si>
  <si>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</si>
  <si>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</si>
  <si>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</si>
  <si>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</si>
  <si>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</si>
  <si>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</si>
  <si>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</si>
  <si>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</si>
  <si>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</si>
  <si>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</si>
  <si>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</si>
  <si>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</si>
  <si>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</si>
  <si>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</si>
  <si>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</si>
  <si>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</si>
  <si>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</si>
  <si>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</si>
  <si>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</si>
  <si>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</si>
  <si>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</si>
  <si>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</si>
  <si>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</si>
  <si>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</si>
  <si>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</si>
  <si>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</si>
  <si>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</si>
  <si>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</si>
  <si>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</si>
  <si>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</si>
  <si>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</si>
  <si>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</si>
  <si>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</si>
  <si>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</si>
  <si>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</si>
  <si>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</si>
  <si>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</si>
  <si>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</si>
  <si>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</si>
  <si>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</si>
  <si>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</si>
  <si>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</si>
  <si>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</si>
  <si>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</si>
  <si>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</si>
  <si>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</si>
  <si>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</si>
  <si>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</si>
  <si>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</si>
  <si>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</si>
  <si>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</si>
  <si>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</si>
  <si>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</si>
  <si>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</si>
  <si>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</si>
  <si>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</si>
  <si>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</si>
  <si>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</si>
  <si>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</si>
  <si>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</si>
  <si>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</si>
  <si>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</si>
  <si>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</si>
  <si>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</si>
  <si>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</si>
  <si>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</si>
  <si>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</si>
  <si>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</si>
  <si>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</si>
  <si>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</si>
  <si>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</si>
  <si>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</si>
  <si>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</si>
  <si>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</si>
  <si>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</si>
  <si>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</si>
  <si>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</si>
  <si>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</si>
  <si>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</si>
  <si>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</si>
  <si>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</si>
  <si>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</si>
  <si>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</si>
  <si>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</si>
  <si>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</si>
  <si>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</si>
  <si>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</si>
  <si>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</si>
  <si>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</si>
  <si>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</si>
  <si>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</si>
  <si>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</si>
  <si>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</si>
  <si>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</si>
  <si>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</si>
  <si>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</si>
  <si>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</si>
  <si>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</si>
  <si>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</si>
  <si>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</si>
  <si>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</si>
  <si>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</si>
  <si>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</si>
  <si>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</si>
  <si>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</si>
  <si>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</si>
  <si>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</si>
  <si>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</si>
  <si>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</si>
  <si>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</si>
  <si>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</si>
  <si>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</si>
  <si>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</si>
  <si>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</si>
  <si>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</si>
  <si>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</si>
  <si>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</si>
  <si>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</si>
  <si>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</si>
  <si>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</si>
  <si>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</si>
  <si>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</si>
  <si>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</si>
  <si>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</si>
  <si>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</si>
  <si>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</si>
  <si>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</si>
  <si>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</si>
  <si>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</si>
  <si>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</si>
  <si>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</si>
  <si>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</si>
  <si>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</si>
  <si>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</si>
  <si>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</si>
  <si>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</si>
  <si>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</si>
  <si>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</si>
  <si>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</si>
  <si>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</si>
  <si>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</si>
  <si>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</si>
  <si>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</si>
  <si>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</si>
  <si>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</si>
  <si>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</si>
  <si>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</si>
  <si>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</si>
  <si>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</si>
  <si>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</si>
  <si>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</si>
  <si>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</si>
  <si>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</si>
  <si>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</si>
  <si>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</si>
  <si>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</si>
  <si>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</si>
  <si>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</si>
  <si>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</si>
  <si>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</si>
  <si>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</si>
  <si>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</si>
  <si>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</si>
  <si>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</si>
  <si>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</si>
  <si>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</si>
  <si>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</si>
  <si>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</si>
  <si>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</si>
  <si>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</si>
  <si>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</si>
  <si>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</si>
  <si>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</si>
  <si>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</si>
  <si>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</si>
  <si>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</si>
  <si>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</si>
  <si>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</si>
  <si>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</si>
  <si>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</si>
  <si>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</si>
  <si>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</si>
  <si>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</si>
  <si>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</si>
  <si>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</si>
  <si>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</si>
  <si>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</si>
  <si>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</si>
  <si>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</si>
  <si>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</si>
  <si>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</si>
  <si>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</si>
  <si>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</si>
  <si>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</si>
  <si>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</si>
  <si>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</si>
  <si>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</si>
  <si>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</si>
  <si>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</si>
  <si>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</si>
  <si>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</si>
  <si>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</si>
  <si>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</si>
  <si>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</si>
  <si>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</si>
  <si>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</si>
  <si>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</si>
  <si>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</si>
  <si>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</si>
  <si>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</si>
  <si>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</si>
  <si>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</si>
  <si>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</si>
  <si>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</si>
  <si>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</si>
  <si>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</si>
  <si>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</si>
  <si>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</si>
  <si>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</si>
  <si>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</si>
  <si>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</si>
  <si>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</si>
  <si>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</si>
  <si>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</si>
  <si>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</si>
  <si>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</si>
  <si>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</si>
  <si>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</si>
  <si>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</si>
  <si>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</si>
  <si>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</si>
  <si>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</si>
  <si>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</si>
  <si>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</si>
  <si>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</si>
  <si>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</si>
  <si>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</si>
  <si>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</si>
  <si>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</si>
  <si>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</si>
  <si>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</si>
  <si>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</si>
  <si>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</si>
  <si>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</si>
  <si>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</si>
  <si>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</si>
  <si>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</si>
  <si>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</si>
  <si>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</si>
  <si>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</si>
  <si>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</si>
  <si>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</si>
  <si>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</si>
  <si>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</si>
  <si>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</si>
  <si>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</si>
  <si>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</si>
  <si>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</si>
  <si>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</si>
  <si>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</si>
  <si>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</si>
  <si>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</si>
  <si>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</si>
  <si>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</si>
  <si>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</si>
  <si>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</si>
  <si>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</si>
  <si>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</si>
  <si>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</si>
  <si>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</si>
  <si>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</si>
  <si>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</si>
  <si>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</si>
  <si>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</si>
  <si>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</si>
  <si>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</si>
  <si>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</si>
  <si>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</si>
  <si>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</si>
  <si>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</si>
  <si>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</si>
  <si>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</si>
  <si>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</si>
  <si>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</si>
  <si>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</si>
  <si>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</si>
  <si>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</si>
  <si>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</si>
  <si>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</si>
  <si>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</si>
  <si>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</si>
  <si>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</si>
  <si>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</si>
  <si>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</si>
  <si>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</si>
  <si>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</si>
  <si>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</si>
  <si>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</si>
  <si>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</si>
  <si>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</si>
  <si>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</si>
  <si>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</si>
  <si>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</si>
  <si>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</si>
  <si>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</si>
  <si>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</si>
  <si>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</si>
  <si>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</si>
  <si>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</si>
  <si>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</si>
  <si>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</si>
  <si>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</si>
  <si>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</si>
  <si>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</si>
  <si>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</si>
  <si>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</si>
  <si>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</si>
  <si>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</si>
  <si>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</si>
  <si>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</si>
  <si>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</si>
  <si>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</si>
  <si>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</si>
  <si>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</si>
  <si>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</si>
  <si>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</si>
  <si>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</si>
  <si>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</si>
  <si>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</si>
  <si>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</si>
  <si>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</si>
  <si>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</si>
  <si>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</si>
  <si>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</si>
  <si>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</si>
  <si>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</si>
  <si>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</si>
  <si>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</si>
  <si>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</si>
  <si>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</si>
  <si>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</si>
  <si>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</si>
  <si>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</si>
  <si>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</si>
  <si>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</si>
  <si>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</si>
  <si>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</si>
  <si>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</si>
  <si>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</si>
  <si>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</si>
  <si>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</si>
  <si>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</si>
  <si>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</si>
  <si>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</si>
  <si>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</si>
  <si>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</si>
  <si>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</si>
  <si>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</si>
  <si>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</si>
  <si>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</si>
  <si>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</si>
  <si>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</si>
  <si>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</si>
  <si>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</si>
  <si>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</si>
  <si>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</si>
  <si>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</si>
  <si>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</si>
  <si>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</si>
  <si>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</si>
  <si>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</si>
  <si>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</si>
  <si>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</si>
  <si>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</si>
  <si>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</si>
  <si>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</si>
  <si>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</si>
  <si>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</si>
  <si>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</si>
  <si>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</si>
  <si>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</si>
  <si>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</si>
  <si>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</si>
  <si>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</si>
  <si>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</si>
  <si>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</si>
  <si>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</si>
  <si>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</si>
  <si>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</si>
  <si>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</si>
  <si>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</si>
  <si>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</si>
  <si>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</si>
  <si>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</si>
  <si>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</si>
  <si>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</si>
  <si>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</si>
  <si>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</si>
  <si>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</si>
  <si>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</si>
  <si>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</si>
  <si>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</si>
  <si>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</si>
  <si>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</si>
  <si>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</si>
  <si>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</si>
  <si>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</si>
  <si>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</si>
  <si>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</si>
  <si>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</si>
  <si>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</si>
  <si>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</si>
  <si>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</si>
  <si>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</si>
  <si>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</si>
  <si>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</si>
  <si>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</si>
  <si>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</si>
  <si>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</si>
  <si>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</si>
  <si>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</si>
  <si>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</si>
  <si>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</si>
  <si>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</si>
  <si>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</si>
  <si>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</si>
  <si>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</si>
  <si>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</si>
  <si>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</si>
  <si>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</si>
  <si>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</si>
  <si>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</si>
  <si>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</si>
  <si>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</si>
  <si>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</si>
  <si>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</si>
  <si>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</si>
  <si>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</si>
  <si>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</si>
  <si>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</si>
  <si>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</si>
  <si>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</si>
  <si>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</si>
  <si>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</si>
  <si>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</si>
  <si>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</si>
  <si>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</si>
  <si>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</si>
  <si>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</si>
  <si>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</si>
  <si>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</si>
  <si>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</si>
  <si>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</si>
  <si>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</si>
  <si>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</si>
  <si>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</si>
  <si>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</si>
  <si>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</si>
  <si>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</si>
  <si>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</si>
  <si>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</si>
  <si>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</si>
  <si>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</si>
  <si>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</si>
  <si>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</si>
  <si>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</si>
  <si>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</si>
  <si>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</si>
  <si>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</si>
  <si>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</si>
  <si>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</si>
  <si>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</si>
  <si>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</si>
  <si>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</si>
  <si>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</si>
  <si>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</si>
  <si>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</si>
  <si>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</si>
  <si>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</si>
  <si>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</si>
  <si>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</si>
  <si>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</si>
  <si>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</si>
  <si>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</si>
  <si>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</si>
  <si>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</si>
  <si>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</si>
  <si>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</si>
  <si>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</si>
  <si>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</si>
  <si>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</si>
  <si>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</si>
  <si>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</si>
  <si>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</si>
  <si>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</si>
  <si>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</si>
  <si>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</si>
  <si>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</si>
  <si>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</si>
  <si>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</si>
  <si>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</si>
  <si>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</si>
  <si>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</si>
  <si>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</si>
  <si>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</si>
  <si>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</si>
  <si>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</si>
  <si>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</si>
  <si>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</si>
  <si>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</si>
  <si>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</si>
  <si>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</si>
  <si>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</si>
  <si>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</si>
  <si>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</si>
  <si>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</si>
  <si>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</si>
  <si>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</si>
  <si>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</si>
  <si>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</si>
  <si>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</si>
  <si>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</si>
  <si>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</si>
  <si>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</si>
  <si>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</si>
  <si>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</si>
  <si>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</si>
  <si>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</si>
  <si>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</si>
  <si>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</si>
  <si>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</si>
  <si>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</si>
  <si>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</si>
  <si>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</si>
  <si>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</si>
  <si>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</si>
  <si>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</si>
  <si>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</si>
  <si>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</si>
  <si>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</si>
  <si>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</si>
  <si>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</si>
  <si>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</si>
  <si>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</si>
  <si>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</si>
  <si>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</si>
  <si>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</si>
  <si>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</si>
  <si>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</si>
  <si>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</si>
  <si>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</si>
  <si>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</si>
  <si>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</si>
  <si>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</si>
  <si>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</si>
  <si>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</si>
  <si>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</si>
  <si>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</si>
  <si>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</si>
  <si>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</si>
  <si>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</si>
  <si>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</si>
  <si>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</si>
  <si>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</si>
  <si>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</si>
  <si>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</si>
  <si>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</si>
  <si>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</si>
  <si>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</si>
  <si>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</si>
  <si>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</si>
  <si>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</si>
  <si>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</si>
  <si>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</si>
  <si>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</si>
  <si>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</si>
  <si>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</si>
  <si>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</si>
  <si>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</si>
  <si>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</si>
  <si>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</si>
  <si>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</si>
  <si>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</si>
  <si>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</si>
  <si>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</si>
  <si>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</si>
  <si>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</si>
  <si>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</si>
  <si>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</si>
  <si>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</si>
  <si>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</si>
  <si>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</si>
  <si>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</si>
  <si>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</si>
  <si>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</si>
  <si>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</si>
  <si>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</si>
  <si>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</si>
  <si>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</si>
  <si>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</si>
  <si>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</si>
  <si>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</si>
  <si>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</si>
  <si>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</si>
  <si>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</si>
  <si>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</si>
  <si>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</si>
  <si>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</si>
  <si>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</si>
  <si>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</si>
  <si>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</si>
  <si>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</si>
  <si>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</si>
  <si>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</si>
  <si>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</si>
  <si>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</si>
  <si>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</si>
  <si>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</si>
  <si>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</si>
  <si>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</si>
  <si>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</si>
  <si>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</si>
  <si>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</si>
  <si>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</si>
  <si>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</si>
  <si>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</si>
  <si>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</si>
  <si>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</si>
  <si>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</si>
  <si>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</si>
  <si>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</si>
  <si>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</si>
  <si>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</si>
  <si>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</si>
  <si>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</si>
  <si>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</si>
  <si>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</si>
  <si>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</si>
  <si>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</si>
  <si>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</si>
  <si>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</si>
  <si>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</si>
  <si>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</si>
  <si>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</si>
  <si>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</si>
  <si>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</si>
  <si>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</si>
  <si>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</si>
  <si>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</si>
  <si>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</si>
  <si>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</si>
  <si>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</si>
  <si>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</si>
  <si>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</si>
  <si>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</si>
  <si>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</si>
  <si>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</si>
  <si>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</si>
  <si>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</si>
  <si>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</si>
  <si>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</si>
  <si>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</si>
  <si>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</si>
  <si>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</si>
  <si>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</si>
  <si>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</si>
  <si>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</si>
  <si>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</si>
  <si>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</si>
  <si>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</si>
  <si>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</si>
  <si>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</si>
  <si>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</si>
  <si>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</si>
  <si>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</si>
  <si>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</si>
  <si>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</si>
  <si>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</si>
  <si>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</si>
  <si>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</si>
  <si>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</si>
  <si>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</si>
  <si>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</si>
  <si>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</si>
  <si>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</si>
  <si>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</si>
  <si>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</si>
  <si>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</si>
  <si>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</si>
  <si>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</si>
  <si>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</si>
  <si>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</si>
  <si>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</si>
  <si>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</si>
  <si>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</si>
  <si>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</si>
  <si>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</si>
  <si>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</si>
  <si>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</si>
  <si>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</si>
  <si>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</si>
  <si>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</si>
  <si>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</si>
  <si>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</si>
  <si>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</si>
  <si>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</si>
  <si>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</si>
  <si>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</si>
  <si>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</si>
  <si>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</si>
  <si>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</si>
  <si>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</si>
  <si>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</si>
  <si>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</si>
  <si>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</si>
  <si>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</si>
  <si>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</si>
  <si>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</si>
  <si>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</si>
  <si>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</si>
  <si>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</si>
  <si>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</si>
  <si>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</si>
  <si>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</si>
  <si>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</si>
  <si>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</si>
  <si>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</si>
  <si>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</si>
  <si>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</si>
  <si>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</si>
  <si>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</si>
  <si>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</si>
  <si>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</si>
  <si>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</si>
  <si>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</si>
  <si>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</si>
  <si>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</si>
  <si>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</si>
  <si>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</si>
  <si>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</si>
  <si>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</si>
  <si>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</si>
  <si>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</si>
  <si>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</si>
  <si>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</si>
  <si>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</si>
  <si>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</si>
  <si>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</si>
  <si>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</si>
  <si>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</si>
  <si>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</si>
  <si>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</si>
  <si>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</si>
  <si>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</si>
  <si>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</si>
  <si>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</si>
  <si>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</si>
  <si>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</si>
  <si>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</si>
  <si>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</si>
  <si>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</si>
  <si>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</si>
  <si>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</si>
  <si>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</si>
  <si>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</si>
  <si>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</si>
  <si>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</si>
  <si>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</si>
  <si>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</si>
  <si>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</si>
  <si>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</si>
  <si>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</si>
  <si>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</si>
  <si>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</si>
  <si>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</si>
  <si>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</si>
  <si>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</si>
  <si>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</si>
  <si>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</si>
  <si>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</si>
  <si>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</si>
  <si>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</si>
  <si>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</si>
  <si>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</si>
  <si>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</si>
  <si>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</si>
  <si>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</si>
  <si>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</si>
  <si>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</si>
  <si>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</si>
  <si>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</si>
  <si>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</si>
  <si>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</si>
  <si>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</si>
  <si>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</si>
  <si>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</si>
  <si>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</si>
  <si>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</si>
  <si>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</si>
  <si>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</si>
  <si>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</si>
  <si>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</si>
  <si>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</si>
  <si>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</si>
  <si>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</si>
  <si>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</si>
  <si>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</si>
  <si>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</si>
  <si>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</si>
  <si>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</si>
  <si>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</si>
  <si>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</si>
  <si>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</si>
  <si>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</si>
  <si>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</si>
  <si>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</si>
  <si>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</si>
  <si>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</si>
  <si>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</si>
  <si>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</si>
  <si>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</si>
  <si>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</si>
  <si>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</si>
  <si>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</si>
  <si>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</si>
  <si>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</si>
  <si>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</si>
  <si>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</si>
  <si>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</si>
  <si>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</si>
  <si>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</si>
  <si>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</si>
  <si>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</si>
  <si>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</si>
  <si>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</si>
  <si>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</si>
  <si>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</si>
  <si>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</si>
  <si>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</si>
  <si>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</si>
  <si>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</si>
  <si>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</si>
  <si>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</si>
  <si>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</si>
  <si>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</si>
  <si>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</si>
  <si>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</si>
  <si>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</si>
  <si>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</si>
  <si>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</si>
  <si>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</si>
  <si>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</si>
  <si>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</si>
  <si>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</si>
  <si>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</si>
  <si>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</si>
  <si>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</si>
  <si>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</si>
  <si>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</si>
  <si>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</si>
  <si>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</si>
  <si>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</si>
  <si>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</si>
  <si>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</si>
  <si>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</si>
  <si>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</si>
  <si>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</si>
  <si>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</si>
  <si>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</si>
  <si>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</si>
  <si>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</si>
  <si>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</si>
  <si>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</si>
  <si>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</si>
  <si>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</si>
  <si>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</si>
  <si>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</si>
  <si>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</si>
  <si>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</si>
  <si>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</si>
  <si>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</si>
  <si>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</si>
  <si>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</si>
  <si>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</si>
  <si>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</si>
  <si>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</si>
  <si>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</si>
  <si>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</si>
  <si>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</si>
  <si>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</si>
  <si>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</si>
  <si>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</si>
  <si>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</si>
  <si>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</si>
  <si>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</si>
  <si>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</si>
  <si>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</si>
  <si>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</si>
  <si>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</si>
  <si>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</si>
  <si>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</si>
  <si>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</si>
  <si>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</si>
  <si>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</si>
  <si>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</si>
  <si>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</si>
  <si>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</si>
  <si>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</si>
  <si>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</si>
  <si>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</si>
  <si>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</si>
  <si>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</si>
  <si>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</si>
  <si>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</si>
  <si>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</si>
  <si>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</si>
  <si>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</si>
  <si>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</si>
  <si>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</si>
  <si>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</si>
  <si>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</si>
  <si>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</si>
  <si>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</si>
  <si>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</si>
  <si>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</si>
  <si>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</si>
  <si>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</si>
  <si>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</si>
  <si>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</si>
  <si>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</si>
  <si>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</si>
  <si>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</si>
  <si>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</si>
  <si>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</si>
  <si>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</si>
  <si>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</si>
  <si>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</si>
  <si>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</si>
  <si>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</si>
  <si>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</si>
  <si>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</si>
  <si>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</si>
  <si>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</si>
  <si>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</si>
  <si>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</si>
  <si>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</si>
  <si>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</si>
  <si>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</si>
  <si>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</si>
  <si>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</si>
  <si>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</si>
  <si>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</si>
  <si>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</si>
  <si>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</si>
  <si>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</si>
  <si>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</si>
  <si>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</si>
  <si>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</si>
  <si>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</si>
  <si>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</si>
  <si>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</si>
  <si>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</si>
  <si>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</si>
  <si>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</si>
  <si>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</si>
  <si>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</si>
  <si>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</si>
  <si>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</si>
  <si>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</si>
  <si>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</si>
  <si>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</si>
  <si>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</si>
  <si>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</si>
  <si>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</si>
  <si>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</si>
  <si>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</si>
  <si>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</si>
  <si>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</si>
  <si>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</si>
  <si>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</si>
  <si>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</si>
  <si>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</si>
  <si>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</si>
  <si>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</si>
  <si>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</si>
  <si>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</si>
  <si>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</si>
  <si>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</si>
  <si>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</si>
  <si>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</si>
  <si>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</si>
  <si>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</si>
  <si>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</si>
  <si>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</si>
  <si>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</si>
  <si>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</si>
  <si>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</si>
  <si>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</si>
  <si>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</si>
  <si>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</si>
  <si>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</si>
  <si>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</si>
  <si>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</si>
  <si>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</si>
  <si>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</si>
  <si>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</si>
  <si>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</si>
  <si>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</si>
  <si>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</si>
  <si>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</si>
  <si>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</si>
  <si>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</si>
  <si>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</si>
  <si>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</si>
  <si>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</si>
  <si>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</si>
  <si>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</si>
  <si>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</si>
  <si>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</si>
  <si>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</si>
  <si>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</si>
  <si>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</si>
  <si>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</si>
  <si>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</si>
  <si>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</si>
  <si>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</si>
  <si>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</si>
  <si>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</si>
  <si>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</si>
  <si>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</si>
  <si>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</si>
  <si>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</si>
  <si>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</si>
  <si>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</si>
  <si>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</si>
  <si>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</si>
  <si>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</si>
  <si>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</si>
  <si>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</si>
  <si>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</si>
  <si>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</si>
  <si>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</si>
  <si>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</si>
  <si>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</si>
  <si>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</si>
  <si>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</si>
  <si>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</si>
  <si>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</si>
  <si>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</si>
  <si>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</si>
  <si>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</si>
  <si>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</si>
  <si>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</si>
  <si>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</si>
  <si>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</si>
  <si>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</si>
  <si>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</si>
  <si>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</si>
  <si>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</si>
  <si>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</si>
  <si>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</si>
  <si>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</si>
  <si>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</si>
  <si>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</si>
  <si>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</si>
  <si>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</si>
  <si>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</si>
  <si>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</si>
  <si>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</si>
  <si>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</si>
  <si>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</si>
  <si>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</si>
  <si>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</si>
  <si>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</si>
  <si>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</si>
  <si>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</si>
  <si>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</si>
  <si>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</si>
  <si>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</si>
  <si>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</si>
  <si>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</si>
  <si>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</si>
  <si>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</si>
  <si>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</si>
  <si>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</si>
  <si>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</si>
  <si>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</si>
  <si>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</si>
  <si>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</si>
  <si>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</si>
  <si>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</si>
  <si>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</si>
  <si>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</si>
  <si>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</si>
  <si>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</si>
  <si>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</si>
  <si>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</si>
  <si>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</si>
  <si>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</si>
  <si>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</si>
  <si>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</si>
  <si>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</si>
  <si>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</si>
  <si>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</si>
  <si>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</si>
  <si>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</si>
  <si>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</si>
  <si>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</si>
  <si>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</si>
  <si>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</si>
  <si>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</si>
  <si>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</si>
  <si>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</si>
  <si>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</si>
  <si>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</si>
  <si>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</si>
  <si>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</si>
  <si>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</si>
  <si>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</si>
  <si>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</si>
  <si>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</si>
  <si>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</si>
  <si>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</si>
  <si>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</si>
  <si>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</si>
  <si>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</si>
  <si>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</si>
  <si>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</si>
  <si>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</si>
  <si>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</si>
  <si>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</si>
  <si>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</si>
  <si>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</si>
  <si>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</si>
  <si>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</si>
  <si>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</si>
  <si>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</si>
  <si>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</si>
  <si>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</si>
  <si>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</si>
  <si>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</si>
  <si>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</si>
  <si>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</si>
  <si>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</si>
  <si>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</si>
  <si>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</si>
  <si>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</si>
  <si>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</si>
  <si>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</si>
  <si>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</si>
  <si>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</si>
  <si>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</si>
  <si>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</si>
  <si>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</si>
  <si>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</si>
  <si>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</si>
  <si>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</si>
  <si>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</si>
  <si>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</si>
  <si>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</si>
  <si>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</si>
  <si>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</si>
  <si>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</si>
  <si>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</si>
  <si>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</si>
  <si>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</si>
  <si>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</si>
  <si>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</si>
  <si>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</si>
  <si>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</si>
  <si>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</si>
  <si>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</si>
  <si>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</si>
  <si>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</si>
  <si>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</si>
  <si>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</si>
  <si>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</si>
  <si>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</si>
  <si>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</si>
  <si>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</si>
  <si>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</si>
  <si>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</si>
  <si>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</si>
  <si>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</si>
  <si>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</si>
  <si>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</si>
  <si>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</si>
  <si>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</si>
  <si>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</si>
  <si>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</si>
  <si>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</si>
  <si>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</si>
  <si>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</si>
  <si>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</si>
  <si>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</si>
  <si>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</si>
  <si>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</si>
  <si>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</si>
  <si>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</si>
  <si>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</si>
  <si>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</si>
  <si>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</si>
  <si>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</si>
  <si>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</si>
  <si>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</si>
  <si>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</si>
  <si>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</si>
  <si>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</si>
  <si>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</si>
  <si>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</si>
  <si>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</si>
  <si>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</si>
  <si>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</si>
  <si>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</si>
  <si>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</si>
  <si>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</si>
  <si>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</si>
  <si>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</si>
  <si>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</si>
  <si>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</si>
  <si>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</si>
  <si>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</si>
  <si>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</si>
  <si>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</si>
  <si>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</si>
  <si>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</si>
  <si>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</si>
  <si>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</si>
  <si>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</si>
  <si>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</si>
  <si>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</si>
  <si>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</si>
  <si>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</si>
  <si>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</si>
  <si>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</si>
  <si>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</si>
  <si>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</si>
  <si>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</si>
  <si>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</si>
  <si>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</si>
  <si>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</si>
  <si>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</si>
  <si>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</si>
  <si>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</si>
  <si>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</si>
  <si>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</si>
  <si>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</si>
  <si>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</si>
  <si>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</si>
  <si>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</si>
  <si>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</si>
  <si>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</si>
  <si>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</si>
  <si>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</si>
  <si>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</si>
  <si>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</si>
  <si>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</si>
  <si>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</si>
  <si>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</si>
  <si>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</si>
  <si>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</si>
  <si>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</si>
  <si>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</si>
  <si>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</si>
  <si>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</si>
  <si>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</si>
  <si>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</si>
  <si>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</si>
  <si>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</si>
  <si>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</si>
  <si>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</si>
  <si>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</si>
  <si>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</si>
  <si>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</si>
  <si>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</si>
  <si>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</si>
  <si>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</si>
  <si>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</si>
  <si>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</si>
  <si>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</si>
  <si>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</si>
  <si>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</si>
  <si>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</si>
  <si>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</si>
  <si>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</si>
  <si>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</si>
  <si>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</si>
  <si>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</si>
  <si>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</si>
  <si>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</si>
  <si>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</si>
  <si>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</si>
  <si>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</si>
  <si>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</si>
  <si>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</si>
  <si>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</si>
  <si>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</si>
  <si>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</si>
  <si>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</si>
  <si>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</si>
  <si>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</si>
  <si>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</si>
  <si>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</si>
  <si>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</si>
  <si>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</si>
  <si>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</si>
  <si>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</si>
  <si>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</si>
  <si>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</si>
  <si>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</si>
  <si>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</si>
  <si>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</si>
  <si>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</si>
  <si>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</si>
  <si>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</si>
  <si>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</si>
  <si>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</si>
  <si>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</si>
  <si>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</si>
  <si>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</si>
  <si>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</si>
  <si>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</si>
  <si>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</si>
  <si>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</si>
  <si>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</si>
  <si>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</si>
  <si>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</si>
  <si>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</si>
  <si>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</si>
  <si>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</si>
  <si>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</si>
  <si>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</si>
  <si>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</si>
  <si>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</si>
  <si>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</si>
  <si>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</si>
  <si>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</si>
  <si>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</si>
  <si>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</si>
  <si>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</si>
  <si>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</si>
  <si>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</si>
  <si>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</si>
  <si>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</si>
  <si>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</si>
  <si>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</si>
  <si>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</si>
  <si>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</si>
  <si>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</si>
  <si>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</si>
  <si>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</si>
  <si>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</si>
  <si>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</si>
  <si>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</si>
  <si>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</si>
  <si>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</si>
  <si>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</si>
  <si>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</si>
  <si>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</si>
  <si>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</si>
  <si>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</si>
  <si>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</si>
  <si>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</si>
  <si>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</si>
  <si>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</si>
  <si>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</si>
  <si>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</si>
  <si>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</si>
  <si>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</si>
  <si>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</si>
  <si>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</si>
  <si>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</si>
  <si>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</si>
  <si>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</si>
  <si>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</si>
  <si>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</si>
  <si>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</si>
  <si>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</si>
  <si>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</si>
  <si>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</si>
  <si>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</si>
  <si>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</si>
  <si>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</si>
  <si>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</si>
  <si>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</si>
  <si>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</si>
  <si>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</si>
  <si>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</si>
  <si>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</si>
  <si>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</si>
  <si>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</si>
  <si>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</si>
  <si>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</si>
  <si>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</si>
  <si>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</si>
  <si>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</si>
  <si>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</si>
  <si>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</si>
  <si>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</si>
  <si>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</si>
  <si>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</si>
  <si>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</si>
  <si>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</si>
  <si>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</si>
  <si>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</si>
  <si>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</si>
  <si>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</si>
  <si>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</si>
  <si>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</si>
  <si>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</si>
  <si>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</si>
  <si>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</si>
  <si>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</si>
  <si>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</si>
  <si>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</si>
  <si>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</si>
  <si>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</si>
  <si>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</si>
  <si>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</si>
  <si>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</si>
  <si>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</si>
  <si>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</si>
  <si>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</si>
  <si>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</si>
  <si>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</si>
  <si>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</si>
  <si>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</si>
  <si>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</si>
  <si>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</si>
  <si>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</si>
  <si>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</si>
  <si>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</si>
  <si>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</si>
  <si>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</si>
  <si>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</si>
  <si>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</si>
  <si>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</si>
  <si>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</si>
  <si>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</si>
  <si>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</si>
  <si>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</si>
  <si>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</si>
  <si>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</si>
  <si>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</si>
  <si>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</si>
  <si>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</si>
  <si>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</si>
  <si>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</si>
  <si>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</si>
  <si>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</si>
  <si>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</si>
  <si>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</si>
  <si>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</si>
  <si>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</si>
  <si>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</si>
  <si>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</si>
  <si>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</si>
  <si>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</si>
  <si>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</si>
  <si>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</si>
  <si>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</si>
  <si>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</si>
  <si>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</si>
  <si>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</si>
  <si>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</si>
  <si>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</si>
  <si>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</si>
  <si>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</si>
  <si>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</si>
  <si>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</si>
  <si>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</si>
  <si>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</si>
  <si>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</si>
  <si>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</si>
  <si>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</si>
  <si>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</si>
  <si>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</si>
  <si>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</si>
  <si>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</si>
  <si>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</si>
  <si>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</si>
  <si>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</si>
  <si>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</si>
  <si>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</si>
  <si>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</si>
  <si>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</si>
  <si>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</si>
  <si>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</si>
  <si>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</si>
  <si>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</si>
  <si>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</si>
  <si>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</si>
  <si>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</si>
  <si>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</si>
  <si>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</si>
  <si>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</si>
  <si>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</si>
  <si>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</si>
  <si>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</si>
  <si>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</si>
  <si>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</si>
  <si>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</si>
  <si>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</si>
  <si>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</si>
  <si>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</si>
  <si>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</si>
  <si>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</si>
  <si>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</si>
  <si>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</si>
  <si>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</si>
  <si>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</si>
  <si>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</si>
  <si>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</si>
  <si>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</si>
  <si>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</si>
  <si>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</si>
  <si>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</si>
  <si>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</si>
  <si>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</si>
  <si>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</si>
  <si>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</si>
  <si>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</si>
  <si>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</si>
  <si>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</si>
  <si>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</si>
  <si>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</si>
  <si>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</si>
  <si>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</si>
  <si>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</si>
  <si>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</si>
  <si>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</si>
  <si>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</si>
  <si>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</si>
  <si>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</si>
  <si>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</si>
  <si>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</si>
  <si>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</si>
  <si>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</si>
  <si>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</si>
  <si>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</si>
  <si>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</si>
  <si>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</si>
  <si>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</si>
  <si>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</si>
  <si>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</si>
  <si>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</si>
  <si>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</si>
  <si>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</si>
  <si>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</si>
  <si>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</si>
  <si>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</si>
  <si>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</si>
  <si>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</si>
  <si>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</si>
  <si>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</si>
  <si>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</si>
  <si>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</si>
  <si>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</si>
  <si>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</si>
  <si>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</si>
  <si>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</si>
  <si>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</si>
  <si>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</si>
  <si>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</si>
  <si>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</si>
  <si>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</si>
  <si>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</si>
  <si>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</si>
  <si>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</si>
  <si>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</si>
  <si>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</si>
  <si>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</si>
  <si>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</si>
  <si>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</si>
  <si>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</si>
  <si>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</si>
  <si>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</si>
  <si>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</si>
  <si>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</si>
  <si>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</si>
  <si>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</si>
  <si>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</si>
  <si>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</si>
  <si>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</si>
  <si>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</si>
  <si>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</si>
  <si>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</si>
  <si>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</si>
  <si>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</si>
  <si>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</si>
  <si>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</si>
  <si>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</si>
  <si>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</si>
  <si>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</si>
  <si>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</si>
  <si>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</si>
  <si>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</si>
  <si>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</si>
  <si>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</si>
  <si>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</si>
  <si>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</si>
  <si>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</si>
  <si>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</si>
  <si>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</si>
  <si>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</si>
  <si>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</si>
  <si>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</si>
  <si>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</si>
  <si>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</si>
  <si>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</si>
  <si>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</si>
  <si>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</si>
  <si>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</si>
  <si>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</si>
  <si>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</si>
  <si>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</si>
  <si>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</si>
  <si>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</si>
  <si>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</si>
  <si>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</si>
  <si>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</si>
  <si>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</si>
  <si>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</si>
  <si>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</si>
  <si>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</si>
  <si>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</si>
  <si>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</si>
  <si>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</si>
  <si>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</si>
  <si>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</si>
  <si>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</si>
  <si>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</si>
  <si>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</si>
  <si>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</si>
  <si>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</si>
  <si>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</si>
  <si>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</si>
  <si>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</si>
  <si>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</si>
  <si>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</si>
  <si>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</si>
  <si>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</si>
  <si>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</si>
  <si>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</si>
  <si>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</si>
  <si>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</si>
  <si>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</si>
  <si>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</si>
  <si>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</si>
  <si>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</si>
  <si>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</si>
  <si>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</si>
  <si>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</si>
  <si>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</si>
  <si>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</si>
  <si>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</si>
  <si>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</si>
  <si>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</si>
  <si>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</si>
  <si>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</si>
  <si>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</si>
  <si>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</si>
  <si>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</si>
  <si>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</si>
  <si>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</si>
  <si>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</si>
  <si>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</si>
  <si>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</si>
  <si>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</si>
  <si>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</si>
  <si>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</si>
  <si>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</si>
  <si>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</si>
  <si>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</si>
  <si>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</si>
  <si>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</si>
  <si>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</si>
  <si>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</si>
  <si>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</si>
  <si>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</si>
  <si>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</si>
  <si>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</si>
  <si>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</si>
  <si>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</si>
  <si>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</si>
  <si>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</si>
  <si>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</si>
  <si>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</si>
  <si>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</si>
  <si>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</si>
  <si>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</si>
  <si>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</si>
  <si>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</si>
  <si>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</si>
  <si>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</si>
  <si>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</si>
  <si>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</si>
  <si>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</si>
  <si>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</si>
  <si>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</si>
  <si>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</si>
  <si>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</si>
  <si>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</si>
  <si>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</si>
  <si>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</si>
  <si>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</si>
  <si>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</si>
  <si>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</si>
  <si>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</si>
  <si>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</si>
  <si>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</si>
  <si>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</si>
  <si>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</si>
  <si>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</si>
  <si>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</si>
  <si>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</si>
  <si>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</si>
  <si>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</si>
  <si>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</si>
  <si>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</si>
  <si>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</si>
  <si>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</si>
  <si>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</si>
  <si>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</si>
  <si>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</si>
  <si>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</si>
  <si>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</si>
  <si>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</si>
  <si>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</si>
  <si>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</si>
  <si>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</si>
  <si>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</si>
  <si>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</si>
  <si>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</si>
  <si>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</si>
  <si>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</si>
  <si>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</si>
  <si>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</si>
  <si>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</si>
  <si>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</si>
  <si>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</si>
  <si>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</si>
  <si>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</si>
  <si>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</si>
  <si>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</si>
  <si>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</si>
  <si>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</si>
  <si>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</si>
  <si>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</si>
  <si>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</si>
  <si>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</si>
  <si>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</si>
  <si>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</si>
  <si>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</si>
  <si>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</si>
  <si>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</si>
  <si>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</si>
  <si>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</si>
  <si>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</si>
  <si>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</si>
  <si>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</si>
  <si>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</si>
  <si>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</si>
  <si>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</si>
  <si>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</si>
  <si>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</si>
  <si>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</si>
  <si>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</si>
  <si>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</si>
  <si>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</si>
  <si>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</si>
  <si>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</si>
  <si>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</si>
  <si>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</si>
  <si>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</si>
  <si>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</si>
  <si>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</si>
  <si>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</si>
  <si>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</si>
  <si>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</si>
  <si>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</si>
  <si>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</si>
  <si>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</si>
  <si>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</si>
  <si>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</si>
  <si>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</si>
  <si>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</si>
  <si>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</si>
  <si>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</si>
  <si>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</si>
  <si>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</si>
  <si>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</si>
  <si>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</si>
  <si>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</si>
  <si>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</si>
  <si>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</si>
  <si>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</si>
  <si>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</si>
  <si>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</si>
  <si>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</si>
  <si>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</si>
  <si>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</si>
  <si>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</si>
  <si>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</si>
  <si>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</si>
  <si>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</si>
  <si>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</si>
  <si>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</si>
  <si>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</si>
  <si>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</si>
  <si>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</si>
  <si>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</si>
  <si>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</si>
  <si>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</si>
  <si>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</si>
  <si>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</si>
  <si>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</si>
  <si>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</si>
  <si>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</si>
  <si>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</si>
  <si>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</si>
  <si>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</si>
  <si>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</si>
  <si>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</si>
  <si>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</si>
  <si>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</si>
  <si>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</si>
  <si>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</si>
  <si>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</si>
  <si>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</si>
  <si>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</si>
  <si>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</si>
  <si>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</si>
  <si>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</si>
  <si>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</si>
  <si>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</si>
  <si>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</si>
  <si>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</si>
  <si>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</si>
  <si>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</si>
  <si>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</si>
  <si>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</si>
  <si>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</si>
  <si>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</si>
  <si>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</si>
  <si>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</si>
  <si>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</si>
  <si>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</si>
  <si>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</si>
  <si>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</si>
  <si>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</si>
  <si>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</si>
  <si>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</si>
  <si>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</si>
  <si>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</si>
  <si>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</si>
  <si>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</si>
  <si>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</si>
  <si>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</si>
  <si>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</si>
  <si>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</si>
  <si>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</si>
  <si>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</si>
  <si>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</si>
  <si>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</si>
  <si>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</si>
  <si>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</si>
  <si>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</si>
  <si>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</si>
  <si>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</si>
  <si>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</si>
  <si>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</si>
  <si>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</si>
  <si>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</si>
  <si>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</si>
  <si>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</si>
  <si>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</si>
  <si>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</si>
  <si>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</si>
  <si>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</si>
  <si>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</si>
  <si>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</si>
  <si>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</si>
  <si>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</si>
  <si>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</si>
  <si>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</si>
  <si>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</si>
  <si>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</si>
  <si>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</si>
  <si>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</si>
  <si>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</si>
  <si>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</si>
  <si>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</si>
  <si>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</si>
  <si>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</si>
  <si>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</si>
  <si>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</si>
  <si>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</si>
  <si>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</si>
  <si>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</si>
  <si>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</si>
  <si>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</si>
  <si>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</si>
  <si>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</si>
  <si>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</si>
  <si>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</si>
  <si>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</si>
  <si>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</si>
  <si>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</si>
  <si>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</si>
  <si>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</si>
  <si>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</si>
  <si>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</si>
  <si>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</si>
  <si>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</si>
  <si>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</si>
  <si>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</si>
  <si>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</si>
  <si>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</si>
  <si>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</si>
  <si>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</si>
  <si>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</si>
  <si>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</si>
  <si>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</si>
  <si>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</si>
  <si>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</si>
  <si>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</si>
  <si>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</si>
  <si>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</si>
  <si>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</si>
  <si>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</si>
  <si>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</si>
  <si>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</si>
  <si>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</si>
  <si>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</si>
  <si>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</si>
  <si>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</si>
  <si>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</si>
  <si>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</si>
  <si>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</si>
  <si>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</si>
  <si>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</si>
  <si>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</si>
  <si>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</si>
  <si>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</si>
  <si>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</si>
  <si>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</si>
  <si>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</si>
  <si>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</si>
  <si>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</si>
  <si>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</si>
  <si>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</si>
  <si>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</si>
  <si>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</si>
  <si>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</si>
  <si>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</si>
  <si>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</si>
  <si>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</si>
  <si>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</si>
  <si>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</si>
  <si>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</si>
  <si>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</si>
  <si>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</si>
  <si>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</si>
  <si>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</si>
  <si>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</si>
  <si>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</si>
  <si>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</si>
  <si>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</si>
  <si>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</si>
  <si>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</si>
  <si>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</si>
  <si>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</si>
  <si>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</si>
  <si>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</si>
  <si>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</si>
  <si>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</si>
  <si>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</si>
  <si>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</si>
  <si>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</si>
  <si>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</si>
  <si>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</si>
  <si>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</si>
  <si>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</si>
  <si>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</si>
  <si>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</si>
  <si>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</si>
  <si>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</si>
  <si>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</si>
  <si>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</si>
  <si>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</si>
  <si>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</si>
  <si>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</si>
  <si>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</si>
  <si>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</si>
  <si>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</si>
  <si>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</si>
  <si>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</si>
  <si>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</si>
  <si>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</si>
  <si>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</si>
  <si>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</si>
  <si>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</si>
  <si>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</si>
  <si>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</si>
  <si>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</si>
  <si>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</si>
  <si>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</si>
  <si>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</si>
  <si>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</si>
  <si>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</si>
  <si>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</si>
  <si>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</si>
  <si>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</si>
  <si>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</si>
  <si>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</si>
  <si>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</si>
  <si>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</si>
  <si>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</si>
  <si>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</si>
  <si>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</si>
  <si>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</si>
  <si>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</si>
  <si>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</si>
  <si>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</si>
  <si>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</si>
  <si>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</si>
  <si>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</si>
  <si>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</si>
  <si>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</si>
  <si>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</si>
  <si>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</si>
  <si>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</si>
  <si>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</si>
  <si>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</si>
  <si>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</si>
  <si>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</si>
  <si>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</si>
  <si>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</si>
  <si>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</si>
  <si>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</si>
  <si>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</si>
  <si>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</si>
  <si>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</si>
  <si>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</si>
  <si>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</si>
  <si>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</si>
  <si>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</si>
  <si>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</si>
  <si>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</si>
  <si>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</si>
  <si>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</si>
  <si>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</si>
  <si>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</si>
  <si>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</si>
  <si>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</si>
  <si>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</si>
  <si>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</si>
  <si>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</si>
  <si>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</si>
  <si>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</si>
  <si>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</si>
  <si>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</si>
  <si>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</si>
  <si>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</si>
  <si>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</si>
  <si>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</si>
  <si>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</si>
  <si>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</si>
  <si>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</si>
  <si>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</si>
  <si>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</si>
  <si>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</si>
  <si>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</si>
  <si>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</si>
  <si>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</si>
  <si>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</si>
  <si>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</si>
  <si>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</si>
  <si>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</si>
  <si>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</si>
  <si>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</si>
  <si>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</si>
  <si>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</si>
  <si>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</si>
  <si>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</si>
  <si>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</si>
  <si>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</si>
  <si>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</si>
  <si>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</si>
  <si>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</si>
  <si>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</si>
  <si>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</si>
  <si>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</si>
  <si>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</si>
  <si>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</si>
  <si>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</si>
  <si>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</si>
  <si>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</si>
  <si>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</si>
  <si>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</si>
  <si>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</si>
  <si>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</si>
  <si>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</si>
  <si>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</si>
  <si>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</si>
  <si>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</si>
  <si>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</si>
  <si>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</si>
  <si>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</si>
  <si>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</si>
  <si>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</si>
  <si>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</si>
  <si>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</si>
  <si>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</si>
  <si>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</si>
  <si>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</si>
  <si>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</si>
  <si>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</si>
  <si>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</si>
  <si>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</si>
  <si>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</si>
  <si>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</si>
  <si>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</si>
  <si>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</si>
  <si>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</si>
  <si>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</si>
  <si>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</si>
  <si>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</si>
  <si>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</si>
  <si>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</si>
  <si>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</si>
  <si>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</si>
  <si>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</si>
  <si>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</si>
  <si>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</si>
  <si>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</si>
  <si>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</si>
  <si>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</si>
  <si>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</si>
  <si>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</si>
  <si>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</si>
  <si>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</si>
  <si>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</si>
  <si>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</si>
  <si>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</si>
  <si>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</si>
  <si>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</si>
  <si>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</si>
  <si>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</si>
  <si>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</si>
  <si>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</si>
  <si>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</si>
  <si>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</si>
  <si>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</si>
  <si>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</si>
  <si>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</si>
  <si>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</si>
  <si>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</si>
  <si>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</si>
  <si>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</si>
  <si>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</si>
  <si>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</si>
  <si>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</si>
  <si>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</si>
  <si>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</si>
  <si>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</si>
  <si>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</si>
  <si>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</si>
  <si>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</si>
  <si>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</si>
  <si>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</si>
  <si>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</si>
  <si>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</si>
  <si>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</si>
  <si>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</si>
  <si>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</si>
  <si>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</si>
  <si>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</si>
  <si>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</si>
  <si>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</si>
  <si>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</si>
  <si>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</si>
  <si>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</si>
  <si>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</si>
  <si>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</si>
  <si>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</si>
  <si>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</si>
  <si>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</si>
  <si>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</si>
  <si>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</si>
  <si>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</si>
  <si>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</si>
  <si>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</si>
  <si>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</si>
  <si>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</si>
  <si>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</si>
  <si>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</si>
  <si>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</si>
  <si>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</si>
  <si>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</si>
  <si>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</si>
  <si>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</si>
  <si>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</si>
  <si>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</si>
  <si>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</si>
  <si>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</si>
  <si>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</si>
  <si>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</si>
  <si>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</si>
  <si>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</si>
  <si>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</si>
  <si>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</si>
  <si>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</si>
  <si>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</si>
  <si>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</si>
  <si>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</si>
  <si>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</si>
  <si>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</si>
  <si>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</si>
  <si>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</si>
  <si>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</si>
  <si>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</si>
  <si>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</si>
  <si>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</si>
  <si>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</si>
  <si>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</si>
  <si>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</si>
  <si>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</si>
  <si>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</si>
  <si>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</si>
  <si>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</si>
  <si>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</si>
  <si>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</si>
  <si>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</si>
  <si>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</si>
  <si>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</si>
  <si>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</si>
  <si>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</si>
  <si>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</si>
  <si>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</si>
  <si>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</si>
  <si>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</si>
  <si>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</si>
  <si>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</si>
  <si>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</si>
  <si>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</si>
  <si>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</si>
  <si>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</si>
  <si>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</si>
  <si>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</si>
  <si>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</si>
  <si>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</si>
  <si>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</si>
  <si>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</si>
  <si>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</si>
  <si>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</si>
  <si>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</si>
  <si>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</si>
  <si>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</si>
  <si>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</si>
  <si>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</si>
  <si>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</si>
  <si>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</si>
  <si>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</si>
  <si>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</si>
  <si>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</si>
  <si>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</si>
  <si>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</si>
  <si>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</si>
  <si>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</si>
  <si>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</si>
  <si>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</si>
  <si>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</si>
  <si>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</si>
  <si>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</si>
  <si>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</si>
  <si>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</si>
  <si>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</si>
  <si>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</si>
  <si>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</si>
  <si>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</si>
  <si>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</si>
  <si>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</si>
  <si>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</si>
  <si>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</si>
  <si>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</si>
  <si>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</si>
  <si>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</si>
  <si>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</si>
  <si>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</si>
  <si>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</si>
  <si>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</si>
  <si>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</si>
  <si>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</si>
  <si>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</si>
  <si>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</si>
  <si>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</si>
  <si>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</si>
  <si>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</si>
  <si>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</si>
  <si>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</si>
  <si>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</si>
  <si>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</si>
  <si>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</si>
  <si>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</si>
  <si>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</si>
  <si>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</si>
  <si>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</si>
  <si>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</si>
  <si>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</si>
  <si>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</si>
  <si>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</si>
  <si>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</si>
  <si>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</si>
  <si>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</si>
  <si>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</si>
  <si>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</si>
  <si>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</si>
  <si>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</si>
  <si>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</si>
  <si>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</si>
  <si>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</si>
  <si>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</si>
  <si>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</si>
  <si>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</si>
  <si>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</si>
  <si>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</si>
  <si>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</si>
  <si>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</si>
  <si>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</si>
  <si>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</si>
  <si>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</si>
  <si>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</si>
  <si>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</si>
  <si>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</si>
  <si>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</si>
  <si>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</si>
  <si>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</si>
  <si>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</si>
  <si>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</si>
  <si>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</si>
  <si>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</si>
  <si>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</si>
  <si>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</si>
  <si>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</si>
  <si>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</si>
  <si>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</si>
  <si>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</si>
  <si>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</si>
  <si>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</si>
  <si>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</si>
  <si>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</si>
  <si>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</si>
  <si>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</si>
  <si>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</si>
  <si>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</si>
  <si>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</si>
  <si>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</si>
  <si>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</si>
  <si>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</si>
  <si>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</si>
  <si>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</si>
  <si>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</si>
  <si>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</si>
  <si>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</si>
  <si>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</si>
  <si>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</si>
  <si>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</si>
  <si>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</si>
  <si>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</si>
  <si>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</si>
  <si>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</si>
  <si>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</si>
  <si>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</si>
  <si>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</si>
  <si>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</si>
  <si>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</si>
  <si>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</si>
  <si>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</si>
  <si>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</si>
  <si>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</si>
  <si>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</si>
  <si>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</si>
  <si>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</si>
  <si>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</si>
  <si>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</si>
  <si>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</si>
  <si>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</si>
  <si>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</si>
  <si>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</si>
  <si>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</si>
  <si>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</si>
  <si>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</si>
  <si>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</si>
  <si>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</si>
  <si>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</si>
  <si>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</si>
  <si>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</si>
  <si>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</si>
  <si>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</si>
  <si>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</si>
  <si>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</si>
  <si>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</si>
  <si>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</si>
  <si>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</si>
  <si>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</si>
  <si>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</si>
  <si>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</si>
  <si>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</si>
  <si>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</si>
  <si>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</si>
  <si>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</si>
  <si>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</si>
  <si>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</si>
  <si>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</si>
  <si>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</si>
  <si>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</si>
  <si>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</si>
  <si>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</si>
  <si>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</si>
  <si>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</si>
  <si>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</si>
  <si>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</si>
  <si>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</si>
  <si>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</si>
  <si>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</si>
  <si>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</si>
  <si>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</si>
  <si>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</si>
  <si>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</si>
  <si>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</si>
  <si>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</si>
  <si>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</si>
  <si>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</si>
  <si>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</si>
  <si>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</si>
  <si>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</si>
  <si>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</si>
  <si>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</si>
  <si>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</si>
  <si>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</si>
  <si>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</si>
  <si>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</si>
  <si>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</si>
  <si>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</si>
  <si>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</si>
  <si>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</si>
  <si>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</si>
  <si>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</si>
  <si>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</si>
  <si>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</si>
  <si>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</si>
  <si>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</si>
  <si>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</si>
  <si>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</si>
  <si>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</si>
  <si>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</si>
  <si>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</si>
  <si>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</si>
  <si>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</si>
  <si>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</si>
  <si>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</si>
  <si>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</si>
  <si>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</si>
  <si>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</si>
  <si>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</si>
  <si>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</si>
  <si>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</si>
  <si>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</si>
  <si>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</si>
  <si>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</si>
  <si>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</si>
  <si>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</si>
  <si>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</si>
  <si>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</si>
  <si>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</si>
  <si>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</si>
  <si>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</si>
  <si>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</si>
  <si>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</si>
  <si>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</si>
  <si>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</si>
  <si>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</si>
  <si>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</si>
  <si>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</si>
  <si>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</si>
  <si>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</si>
  <si>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</si>
  <si>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</si>
  <si>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</si>
  <si>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</si>
  <si>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</si>
  <si>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</si>
  <si>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</si>
  <si>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</si>
  <si>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</si>
  <si>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</si>
  <si>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</si>
  <si>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</si>
  <si>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</si>
  <si>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</si>
  <si>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</si>
  <si>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</si>
  <si>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</si>
  <si>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</si>
  <si>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</si>
  <si>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</si>
  <si>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</si>
  <si>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</si>
  <si>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</si>
  <si>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</si>
  <si>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</si>
  <si>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</si>
  <si>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</si>
  <si>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</si>
  <si>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</si>
  <si>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</si>
  <si>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</si>
  <si>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</si>
  <si>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</si>
  <si>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</si>
  <si>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</si>
  <si>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</si>
  <si>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</si>
  <si>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</si>
  <si>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</si>
  <si>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</si>
  <si>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</si>
  <si>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</si>
  <si>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</si>
  <si>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</si>
  <si>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</si>
  <si>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</si>
  <si>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</si>
  <si>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</si>
  <si>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</si>
  <si>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</si>
  <si>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</si>
  <si>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</si>
  <si>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</si>
  <si>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</si>
  <si>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</si>
  <si>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</si>
  <si>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</si>
  <si>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</si>
  <si>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</si>
  <si>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</si>
  <si>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</si>
  <si>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</si>
  <si>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</si>
  <si>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</si>
  <si>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</si>
  <si>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</si>
  <si>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</si>
  <si>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</si>
  <si>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</si>
  <si>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</si>
  <si>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</si>
  <si>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</si>
  <si>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</si>
  <si>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</si>
  <si>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</si>
  <si>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</si>
  <si>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</si>
  <si>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</si>
  <si>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</si>
  <si>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</si>
  <si>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</si>
  <si>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</si>
  <si>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</si>
  <si>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</si>
  <si>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</si>
  <si>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</si>
  <si>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</si>
  <si>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</si>
  <si>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</si>
  <si>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</si>
  <si>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</si>
  <si>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</si>
  <si>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</si>
  <si>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</si>
  <si>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</si>
  <si>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</si>
  <si>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</si>
  <si>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</si>
  <si>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</si>
  <si>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</si>
  <si>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</si>
  <si>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</si>
  <si>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</si>
  <si>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</si>
  <si>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</si>
  <si>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</si>
  <si>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</si>
  <si>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</si>
  <si>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</si>
  <si>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</si>
  <si>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</si>
  <si>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</si>
  <si>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</si>
  <si>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</si>
  <si>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</si>
  <si>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</si>
  <si>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</si>
  <si>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</si>
  <si>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</si>
  <si>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</si>
  <si>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</si>
  <si>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</si>
  <si>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</si>
  <si>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</si>
  <si>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</si>
  <si>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</si>
  <si>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</si>
  <si>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</si>
  <si>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</si>
  <si>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</si>
  <si>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</si>
  <si>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</si>
  <si>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</si>
  <si>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</si>
  <si>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</si>
  <si>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</si>
  <si>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</si>
  <si>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</si>
  <si>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</si>
  <si>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</si>
  <si>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</si>
  <si>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</si>
  <si>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</si>
  <si>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</si>
  <si>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</si>
  <si>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</si>
  <si>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</si>
  <si>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</si>
  <si>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</si>
  <si>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</si>
  <si>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</si>
  <si>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</si>
  <si>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</si>
  <si>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</si>
  <si>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</si>
  <si>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</si>
  <si>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</si>
  <si>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</si>
  <si>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</si>
  <si>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</si>
  <si>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</si>
  <si>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</si>
  <si>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</si>
  <si>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</si>
  <si>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</si>
  <si>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</si>
  <si>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</si>
  <si>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</si>
  <si>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</si>
  <si>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</si>
  <si>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</si>
  <si>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</si>
  <si>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</si>
  <si>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</si>
  <si>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</si>
  <si>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</si>
  <si>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</si>
  <si>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</si>
  <si>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</si>
  <si>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</si>
  <si>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</si>
  <si>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</si>
  <si>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</si>
  <si>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</si>
  <si>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</si>
  <si>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</si>
  <si>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</si>
  <si>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</si>
  <si>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</si>
  <si>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</si>
  <si>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</si>
  <si>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</si>
  <si>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</si>
  <si>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</si>
  <si>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</si>
  <si>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</si>
  <si>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</si>
  <si>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</si>
  <si>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</si>
  <si>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</si>
  <si>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</si>
  <si>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</si>
  <si>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</si>
  <si>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</si>
  <si>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</si>
  <si>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</si>
  <si>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</si>
  <si>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</si>
  <si>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</si>
  <si>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</si>
  <si>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</si>
  <si>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</si>
  <si>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</si>
  <si>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</si>
  <si>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</si>
  <si>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</si>
  <si>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</si>
  <si>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</si>
  <si>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</si>
  <si>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</si>
  <si>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</si>
  <si>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</si>
  <si>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</si>
  <si>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</si>
  <si>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</si>
  <si>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</si>
  <si>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</si>
  <si>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</si>
  <si>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</si>
  <si>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</si>
  <si>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</si>
  <si>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</si>
  <si>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</si>
  <si>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</si>
  <si>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</si>
  <si>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</si>
  <si>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</si>
  <si>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</si>
  <si>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</si>
  <si>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</si>
  <si>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</si>
  <si>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</si>
  <si>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</si>
  <si>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</si>
  <si>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</si>
  <si>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</si>
  <si>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</si>
  <si>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</si>
  <si>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</si>
  <si>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</si>
  <si>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</si>
  <si>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</si>
  <si>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</si>
  <si>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</si>
  <si>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</si>
  <si>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</si>
  <si>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</si>
  <si>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</si>
  <si>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</si>
  <si>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</si>
  <si>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</si>
  <si>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</si>
  <si>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</si>
  <si>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</si>
  <si>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</si>
  <si>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</si>
  <si>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</si>
  <si>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</si>
  <si>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</si>
  <si>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</si>
  <si>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</si>
  <si>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</si>
  <si>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</si>
  <si>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</si>
  <si>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</si>
  <si>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</si>
  <si>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</si>
  <si>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</si>
  <si>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</si>
  <si>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</si>
  <si>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</si>
  <si>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</si>
  <si>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</si>
  <si>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</si>
  <si>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</si>
  <si>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</si>
  <si>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</si>
  <si>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</si>
  <si>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</si>
  <si>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</si>
  <si>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</si>
  <si>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</si>
  <si>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</si>
  <si>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</si>
  <si>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</si>
  <si>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</si>
  <si>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</si>
  <si>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</si>
  <si>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</si>
  <si>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</si>
  <si>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</si>
  <si>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</si>
  <si>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</si>
  <si>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</si>
  <si>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</si>
  <si>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</si>
  <si>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</si>
  <si>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</si>
  <si>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</si>
  <si>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</si>
  <si>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</si>
  <si>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</si>
  <si>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</si>
  <si>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</si>
  <si>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</si>
  <si>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</si>
  <si>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</si>
  <si>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</si>
  <si>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</si>
  <si>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</si>
  <si>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</si>
  <si>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</si>
  <si>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</si>
  <si>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</si>
  <si>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</si>
  <si>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</si>
  <si>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</si>
  <si>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</si>
  <si>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</si>
  <si>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</si>
  <si>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</si>
  <si>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</si>
  <si>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</si>
  <si>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</si>
  <si>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</si>
  <si>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</si>
  <si>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</si>
  <si>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</si>
  <si>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</si>
  <si>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</si>
  <si>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</si>
  <si>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</si>
  <si>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</si>
  <si>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</si>
  <si>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</si>
  <si>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</si>
  <si>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</si>
  <si>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</si>
  <si>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</si>
  <si>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</si>
  <si>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</si>
  <si>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</si>
  <si>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</si>
  <si>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</si>
  <si>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</si>
  <si>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</si>
  <si>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</si>
  <si>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</si>
  <si>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</si>
  <si>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</si>
  <si>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</si>
  <si>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</si>
  <si>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</si>
  <si>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</si>
  <si>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</si>
  <si>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</si>
  <si>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</si>
  <si>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</si>
  <si>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</si>
  <si>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</si>
  <si>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</si>
  <si>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</si>
  <si>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</si>
  <si>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</si>
  <si>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</si>
  <si>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</si>
  <si>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</si>
  <si>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</si>
  <si>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</si>
  <si>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</si>
  <si>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</si>
  <si>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</si>
  <si>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</si>
  <si>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</si>
  <si>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</si>
  <si>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</si>
  <si>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</si>
  <si>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</si>
  <si>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</si>
  <si>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</si>
  <si>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</si>
  <si>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</si>
  <si>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</si>
  <si>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</si>
  <si>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</si>
  <si>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</si>
  <si>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</si>
  <si>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</si>
  <si>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</si>
  <si>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</si>
  <si>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</si>
  <si>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</si>
  <si>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</si>
  <si>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</si>
  <si>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</si>
  <si>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</si>
  <si>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</si>
  <si>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</si>
  <si>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</si>
  <si>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</si>
  <si>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</si>
  <si>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</si>
  <si>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</si>
  <si>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</si>
  <si>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</si>
  <si>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</si>
  <si>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</si>
  <si>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</si>
  <si>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</si>
  <si>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</si>
  <si>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</si>
  <si>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</si>
  <si>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</si>
  <si>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</si>
  <si>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</si>
  <si>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</si>
  <si>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</si>
  <si>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</si>
  <si>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</si>
  <si>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</si>
  <si>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</si>
  <si>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</si>
  <si>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</si>
  <si>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</si>
  <si>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</si>
  <si>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</si>
  <si>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</si>
  <si>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</si>
  <si>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</si>
  <si>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</si>
  <si>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</si>
  <si>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</si>
  <si>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</si>
  <si>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</si>
  <si>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</si>
  <si>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</si>
  <si>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</si>
  <si>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</si>
  <si>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</si>
  <si>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</si>
  <si>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</si>
  <si>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</si>
  <si>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</si>
  <si>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</si>
  <si>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</si>
  <si>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</si>
  <si>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</si>
  <si>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</si>
  <si>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</si>
  <si>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</si>
  <si>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</si>
  <si>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</si>
  <si>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</si>
  <si>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</si>
  <si>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</si>
  <si>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</si>
  <si>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</si>
  <si>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</si>
  <si>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</si>
  <si>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</si>
  <si>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</si>
  <si>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</si>
  <si>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</si>
  <si>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</si>
  <si>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</si>
  <si>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</si>
  <si>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</si>
  <si>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</si>
  <si>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</si>
  <si>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</si>
  <si>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</si>
  <si>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</si>
  <si>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</si>
  <si>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</si>
  <si>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</si>
  <si>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</si>
  <si>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</si>
  <si>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</si>
  <si>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</si>
  <si>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</si>
  <si>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</si>
  <si>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</si>
  <si>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</si>
  <si>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</si>
  <si>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</si>
  <si>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</si>
  <si>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</si>
  <si>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</si>
  <si>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</si>
  <si>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</si>
  <si>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</si>
  <si>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</si>
  <si>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</si>
  <si>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</si>
  <si>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</si>
  <si>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</si>
  <si>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</si>
  <si>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</si>
  <si>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</si>
  <si>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</si>
  <si>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</si>
  <si>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</si>
  <si>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</si>
  <si>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</si>
  <si>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</si>
  <si>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</si>
  <si>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</si>
  <si>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</si>
  <si>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</si>
  <si>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</si>
  <si>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</si>
  <si>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</si>
  <si>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</si>
  <si>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</si>
  <si>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</si>
  <si>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</si>
  <si>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</si>
  <si>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</si>
  <si>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</si>
  <si>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</si>
  <si>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</si>
  <si>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</si>
  <si>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</si>
  <si>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</si>
  <si>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</si>
  <si>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</si>
  <si>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</si>
  <si>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</si>
  <si>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</si>
  <si>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</si>
  <si>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</si>
  <si>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</si>
  <si>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</si>
  <si>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</si>
  <si>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</si>
  <si>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</si>
  <si>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</si>
  <si>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</si>
  <si>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</si>
  <si>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</si>
  <si>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</si>
  <si>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</si>
  <si>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</si>
  <si>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</si>
  <si>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</si>
  <si>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</si>
  <si>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</si>
  <si>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</si>
  <si>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</si>
  <si>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</si>
  <si>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</si>
  <si>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</si>
  <si>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</si>
  <si>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</si>
  <si>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</si>
  <si>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</si>
  <si>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</si>
  <si>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</si>
  <si>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</si>
  <si>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</si>
  <si>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</si>
  <si>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</si>
  <si>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</si>
  <si>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</si>
  <si>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</si>
  <si>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</si>
  <si>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</si>
  <si>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</si>
  <si>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</si>
  <si>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</si>
  <si>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</si>
  <si>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</si>
  <si>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</si>
  <si>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</si>
  <si>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</si>
  <si>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</si>
  <si>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</si>
  <si>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</si>
  <si>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</si>
  <si>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</si>
  <si>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</si>
  <si>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</si>
  <si>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</si>
  <si>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</si>
  <si>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</si>
  <si>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</si>
  <si>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</si>
  <si>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</si>
  <si>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</si>
  <si>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</si>
  <si>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</si>
  <si>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</si>
  <si>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</si>
  <si>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</si>
  <si>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</si>
  <si>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</si>
  <si>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</si>
  <si>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</si>
  <si>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</si>
  <si>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</si>
  <si>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</si>
  <si>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</si>
  <si>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</si>
  <si>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</si>
  <si>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</si>
  <si>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</si>
  <si>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</si>
  <si>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</si>
  <si>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</si>
  <si>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</si>
  <si>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</si>
  <si>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</si>
  <si>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</si>
  <si>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</si>
  <si>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</si>
  <si>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</si>
  <si>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</si>
  <si>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</si>
  <si>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</si>
  <si>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</si>
  <si>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</si>
  <si>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</si>
  <si>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</si>
  <si>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</si>
  <si>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</si>
  <si>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</si>
  <si>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</si>
  <si>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</si>
  <si>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</si>
  <si>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</si>
  <si>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</si>
  <si>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</si>
  <si>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</si>
  <si>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</si>
  <si>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</si>
  <si>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</si>
  <si>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</si>
  <si>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</si>
  <si>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</si>
  <si>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</si>
  <si>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</si>
  <si>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</si>
  <si>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</si>
  <si>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</si>
  <si>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</si>
  <si>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</si>
  <si>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</si>
  <si>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</si>
  <si>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</si>
  <si>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</si>
  <si>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</si>
  <si>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</si>
  <si>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</si>
  <si>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</si>
  <si>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</si>
  <si>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</si>
  <si>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</si>
  <si>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</si>
  <si>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</si>
  <si>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</si>
  <si>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</si>
  <si>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</si>
  <si>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</si>
  <si>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</si>
  <si>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</si>
  <si>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</si>
  <si>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</si>
  <si>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</si>
  <si>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</si>
  <si>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</si>
  <si>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</si>
  <si>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</si>
  <si>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</si>
  <si>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</si>
  <si>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</si>
  <si>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</si>
  <si>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</si>
  <si>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</si>
  <si>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</si>
  <si>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</si>
  <si>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</si>
  <si>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</si>
  <si>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</si>
  <si>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</si>
  <si>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</si>
  <si>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</si>
  <si>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</si>
  <si>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</si>
  <si>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</si>
  <si>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</si>
  <si>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</si>
  <si>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</si>
  <si>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</si>
  <si>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</si>
  <si>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</si>
  <si>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</si>
  <si>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</si>
  <si>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</si>
  <si>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</si>
  <si>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</si>
  <si>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</si>
  <si>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</si>
  <si>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</si>
  <si>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</si>
  <si>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</si>
  <si>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</si>
  <si>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</si>
  <si>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</si>
  <si>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</si>
  <si>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</si>
  <si>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</si>
  <si>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</si>
  <si>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</si>
  <si>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</si>
  <si>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</si>
  <si>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</si>
  <si>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</si>
  <si>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</si>
  <si>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</si>
  <si>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</si>
  <si>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</si>
  <si>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</si>
  <si>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</si>
  <si>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</si>
  <si>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</si>
  <si>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</si>
  <si>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</si>
  <si>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</si>
  <si>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</si>
  <si>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</si>
  <si>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</si>
  <si>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</si>
  <si>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</si>
  <si>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</si>
  <si>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</si>
  <si>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</si>
  <si>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</si>
  <si>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</si>
  <si>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</si>
  <si>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</si>
  <si>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</si>
  <si>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</si>
  <si>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</si>
  <si>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</si>
  <si>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</si>
  <si>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</si>
  <si>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</si>
  <si>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</si>
  <si>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</si>
  <si>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</si>
  <si>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</si>
  <si>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</si>
  <si>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</si>
  <si>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</si>
  <si>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</si>
  <si>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</si>
  <si>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</si>
  <si>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</si>
  <si>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</si>
  <si>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</si>
  <si>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</si>
  <si>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</si>
  <si>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</si>
  <si>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</si>
  <si>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</si>
  <si>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</si>
  <si>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</si>
  <si>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</si>
  <si>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</si>
  <si>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</si>
  <si>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</si>
  <si>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</si>
  <si>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</si>
  <si>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</si>
  <si>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</si>
  <si>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</si>
  <si>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</si>
  <si>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</si>
  <si>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</si>
  <si>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</si>
  <si>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</si>
  <si>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</si>
  <si>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</si>
  <si>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</si>
  <si>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</si>
  <si>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</si>
  <si>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</si>
  <si>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</si>
  <si>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</si>
  <si>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</si>
  <si>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</si>
  <si>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</si>
  <si>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</si>
  <si>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</si>
  <si>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</si>
  <si>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</si>
  <si>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</si>
  <si>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</si>
  <si>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</si>
  <si>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</si>
  <si>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</si>
  <si>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</si>
  <si>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</si>
  <si>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</si>
  <si>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</si>
  <si>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</si>
  <si>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</si>
  <si>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</si>
  <si>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</si>
  <si>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</si>
  <si>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</si>
  <si>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</si>
  <si>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</si>
  <si>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</si>
  <si>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</si>
  <si>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</si>
  <si>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</si>
  <si>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</si>
  <si>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</si>
  <si>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</si>
  <si>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</si>
  <si>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</si>
  <si>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</si>
  <si>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</si>
  <si>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</si>
  <si>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</si>
  <si>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</si>
  <si>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</si>
  <si>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</si>
  <si>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</si>
  <si>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</si>
  <si>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</si>
  <si>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</si>
  <si>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</si>
  <si>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</si>
  <si>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</si>
  <si>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</si>
  <si>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</si>
  <si>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</si>
  <si>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</si>
  <si>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</si>
  <si>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</si>
  <si>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</si>
  <si>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</si>
  <si>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</si>
  <si>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</si>
  <si>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</si>
  <si>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</si>
  <si>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</si>
  <si>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</si>
  <si>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</si>
  <si>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</si>
  <si>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</si>
  <si>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</si>
  <si>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</si>
  <si>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</si>
  <si>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</si>
  <si>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</si>
  <si>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</si>
  <si>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</si>
  <si>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</si>
  <si>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</si>
  <si>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</si>
  <si>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</si>
  <si>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</si>
  <si>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</si>
  <si>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</si>
  <si>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</si>
  <si>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</si>
  <si>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</si>
  <si>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</si>
  <si>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</si>
  <si>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</si>
  <si>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</si>
  <si>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</si>
  <si>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</si>
  <si>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</si>
  <si>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</si>
  <si>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</si>
  <si>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</si>
  <si>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</si>
  <si>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</si>
  <si>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</si>
  <si>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</si>
  <si>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</si>
  <si>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</si>
  <si>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</si>
  <si>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</si>
  <si>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</si>
  <si>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</si>
  <si>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</si>
  <si>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</si>
  <si>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</si>
  <si>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</si>
  <si>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</si>
  <si>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</si>
  <si>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</si>
  <si>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</si>
  <si>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</si>
  <si>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</si>
  <si>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</si>
  <si>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</si>
  <si>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</si>
  <si>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</si>
  <si>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</si>
  <si>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</si>
  <si>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</si>
  <si>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</si>
  <si>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</si>
  <si>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</si>
  <si>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</si>
  <si>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</si>
  <si>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</si>
  <si>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</si>
  <si>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</si>
  <si>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</si>
  <si>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</si>
  <si>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</si>
  <si>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</si>
  <si>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</si>
  <si>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</si>
  <si>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</si>
  <si>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</si>
  <si>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</si>
  <si>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</si>
  <si>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</si>
  <si>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</si>
  <si>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</si>
  <si>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</si>
  <si>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</si>
  <si>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</si>
  <si>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</si>
  <si>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</si>
  <si>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</si>
  <si>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</si>
  <si>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</si>
  <si>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</si>
  <si>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</si>
  <si>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</si>
  <si>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</si>
  <si>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</si>
  <si>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</si>
  <si>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</si>
  <si>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</si>
  <si>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</si>
  <si>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</si>
  <si>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</si>
  <si>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</si>
  <si>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</si>
  <si>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</si>
  <si>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</si>
  <si>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</si>
  <si>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</si>
  <si>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</si>
  <si>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</si>
  <si>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</si>
  <si>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</si>
  <si>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</si>
  <si>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</si>
  <si>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</si>
  <si>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</si>
  <si>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</si>
  <si>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</si>
  <si>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</si>
  <si>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</si>
  <si>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</si>
  <si>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</si>
  <si>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</si>
  <si>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</si>
  <si>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</si>
  <si>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</si>
  <si>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</si>
  <si>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</si>
  <si>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</si>
  <si>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</si>
  <si>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</si>
  <si>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</si>
  <si>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</si>
  <si>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</si>
  <si>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</si>
  <si>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</si>
  <si>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</si>
  <si>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</si>
  <si>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</si>
  <si>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</si>
  <si>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</si>
  <si>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</si>
  <si>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</si>
  <si>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</si>
  <si>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</si>
  <si>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</si>
  <si>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</si>
  <si>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</si>
  <si>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</si>
  <si>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</si>
  <si>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</si>
  <si>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</si>
  <si>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</si>
  <si>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</si>
  <si>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</si>
  <si>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</si>
  <si>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</si>
  <si>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</si>
  <si>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</si>
  <si>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</si>
  <si>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</si>
  <si>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</si>
  <si>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</si>
  <si>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</si>
  <si>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</si>
  <si>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</si>
  <si>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</si>
  <si>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</si>
  <si>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</si>
  <si>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</si>
  <si>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</si>
  <si>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</si>
  <si>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</si>
  <si>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</si>
  <si>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</si>
  <si>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</si>
  <si>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</si>
  <si>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</si>
  <si>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</si>
  <si>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</si>
  <si>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</si>
  <si>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</si>
  <si>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</si>
  <si>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</si>
  <si>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</si>
  <si>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</si>
  <si>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</si>
  <si>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</si>
  <si>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</si>
  <si>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</si>
  <si>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</si>
  <si>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</si>
  <si>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</si>
  <si>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</si>
  <si>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</si>
  <si>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</si>
  <si>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</si>
  <si>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</si>
  <si>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</si>
  <si>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</si>
  <si>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</si>
  <si>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</si>
  <si>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</si>
  <si>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</si>
  <si>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</si>
  <si>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</si>
  <si>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</si>
  <si>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</si>
  <si>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</si>
  <si>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</si>
  <si>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</si>
  <si>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</si>
  <si>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</si>
  <si>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</si>
  <si>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</si>
  <si>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</si>
  <si>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</si>
  <si>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</si>
  <si>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</si>
  <si>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</si>
  <si>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</si>
  <si>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</si>
  <si>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</si>
  <si>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</si>
  <si>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</si>
  <si>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</si>
  <si>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</si>
  <si>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</si>
  <si>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</si>
  <si>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</si>
  <si>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</si>
  <si>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</si>
  <si>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</si>
  <si>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</si>
  <si>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</si>
  <si>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</si>
  <si>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</si>
  <si>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</si>
  <si>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</si>
  <si>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</si>
  <si>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</si>
  <si>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</si>
  <si>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</si>
  <si>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</si>
  <si>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</si>
  <si>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</si>
  <si>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</si>
  <si>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</si>
  <si>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</si>
  <si>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</si>
  <si>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</si>
  <si>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</si>
  <si>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</si>
  <si>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</si>
  <si>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</si>
  <si>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</si>
  <si>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</si>
  <si>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</si>
  <si>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</si>
  <si>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</si>
  <si>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</si>
  <si>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</si>
  <si>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</si>
  <si>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</si>
  <si>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</si>
  <si>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</si>
  <si>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</si>
  <si>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</si>
  <si>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</si>
  <si>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</si>
  <si>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</si>
  <si>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</si>
  <si>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</si>
  <si>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</si>
  <si>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</si>
  <si>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</si>
  <si>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</si>
  <si>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</si>
  <si>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</si>
  <si>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</si>
  <si>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</si>
  <si>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</si>
  <si>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</si>
  <si>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</si>
  <si>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</si>
  <si>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</si>
  <si>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</si>
  <si>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</si>
  <si>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</si>
  <si>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</si>
  <si>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</si>
  <si>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</si>
  <si>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</si>
  <si>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</si>
  <si>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</si>
  <si>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</si>
  <si>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</si>
  <si>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</si>
  <si>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</si>
  <si>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</si>
  <si>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</si>
  <si>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</si>
  <si>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</si>
  <si>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</si>
  <si>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</si>
  <si>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</si>
  <si>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</si>
  <si>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</si>
  <si>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</si>
  <si>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</si>
  <si>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</si>
  <si>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</si>
  <si>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</si>
  <si>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</si>
  <si>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</si>
  <si>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</si>
  <si>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</si>
  <si>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</si>
  <si>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</si>
  <si>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</si>
  <si>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</si>
  <si>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</si>
  <si>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</si>
  <si>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</si>
  <si>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</si>
  <si>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</si>
  <si>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</si>
  <si>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</si>
  <si>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</si>
  <si>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</si>
  <si>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</si>
  <si>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</si>
  <si>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</si>
  <si>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</si>
  <si>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</si>
  <si>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</si>
  <si>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</si>
  <si>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</si>
  <si>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</si>
  <si>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</si>
  <si>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</si>
  <si>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</si>
  <si>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</si>
  <si>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</si>
  <si>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</si>
  <si>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</si>
  <si>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</si>
  <si>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</si>
  <si>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</si>
  <si>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</si>
  <si>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</si>
  <si>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</si>
  <si>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</si>
  <si>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</si>
  <si>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</si>
  <si>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</si>
  <si>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</si>
  <si>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</si>
  <si>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</si>
  <si>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</si>
  <si>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</si>
  <si>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</si>
  <si>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</si>
  <si>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</si>
  <si>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</si>
  <si>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</si>
  <si>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</si>
  <si>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</si>
  <si>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</si>
  <si>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</si>
  <si>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</si>
  <si>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</si>
  <si>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</si>
  <si>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</si>
  <si>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</si>
  <si>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</si>
  <si>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</si>
  <si>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</si>
  <si>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</si>
  <si>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</si>
  <si>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</si>
  <si>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</si>
  <si>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</si>
  <si>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</si>
  <si>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</si>
  <si>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</si>
  <si>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</si>
  <si>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</si>
  <si>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</si>
  <si>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</si>
  <si>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</si>
  <si>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</si>
  <si>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</si>
  <si>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</si>
  <si>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</si>
  <si>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</si>
  <si>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</si>
  <si>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</si>
  <si>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</si>
  <si>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</si>
  <si>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</si>
  <si>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</si>
  <si>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</si>
  <si>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</si>
  <si>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</si>
  <si>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</si>
  <si>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</si>
  <si>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</si>
  <si>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</si>
  <si>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</si>
  <si>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</si>
  <si>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</si>
  <si>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</si>
  <si>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</si>
  <si>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</si>
  <si>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</si>
  <si>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</si>
  <si>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</si>
  <si>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</si>
  <si>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</si>
  <si>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</si>
  <si>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</si>
  <si>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</si>
  <si>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</si>
  <si>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</si>
  <si>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</si>
  <si>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</si>
  <si>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</si>
  <si>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</si>
  <si>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</si>
  <si>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</si>
  <si>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</si>
  <si>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</si>
  <si>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</si>
  <si>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</si>
  <si>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</si>
  <si>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</si>
  <si>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</si>
  <si>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</si>
  <si>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</si>
  <si>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</si>
  <si>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</si>
  <si>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</si>
  <si>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</si>
  <si>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</si>
  <si>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</si>
  <si>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</si>
  <si>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</si>
  <si>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</si>
  <si>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</si>
  <si>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</si>
  <si>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</si>
  <si>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</si>
  <si>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</si>
  <si>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</si>
  <si>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</si>
  <si>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</si>
  <si>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</si>
  <si>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</si>
  <si>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</si>
  <si>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</si>
  <si>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</si>
  <si>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</si>
  <si>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</si>
  <si>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</si>
  <si>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</si>
  <si>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</si>
  <si>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</si>
  <si>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</si>
  <si>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</si>
  <si>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</si>
  <si>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</si>
  <si>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</si>
  <si>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</si>
  <si>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</si>
  <si>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</si>
  <si>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</si>
  <si>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</si>
  <si>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</si>
  <si>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</si>
  <si>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</si>
  <si>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</si>
  <si>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</si>
  <si>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</si>
  <si>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</si>
  <si>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</si>
  <si>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</si>
  <si>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</si>
  <si>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</si>
  <si>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</si>
  <si>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</si>
  <si>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</si>
  <si>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</si>
  <si>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</si>
  <si>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</si>
  <si>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</si>
  <si>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</si>
  <si>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</si>
  <si>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</si>
  <si>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</si>
  <si>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</si>
  <si>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</si>
  <si>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</si>
  <si>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</si>
  <si>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</si>
  <si>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</si>
  <si>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</si>
  <si>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</si>
  <si>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</si>
  <si>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</si>
  <si>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</si>
  <si>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</si>
  <si>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</si>
  <si>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</si>
  <si>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</si>
  <si>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</si>
  <si>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</si>
  <si>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</si>
  <si>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</si>
  <si>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</si>
  <si>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</si>
  <si>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</si>
  <si>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</si>
  <si>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</si>
  <si>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</si>
  <si>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</si>
  <si>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</si>
  <si>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</si>
  <si>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</si>
  <si>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</si>
  <si>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</si>
  <si>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</si>
  <si>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</si>
  <si>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</si>
  <si>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</si>
  <si>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</si>
  <si>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</si>
  <si>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</si>
  <si>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</si>
  <si>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</si>
  <si>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</si>
  <si>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</si>
  <si>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</si>
  <si>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</si>
  <si>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</si>
  <si>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</si>
  <si>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</si>
  <si>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</si>
  <si>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</si>
  <si>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</si>
  <si>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</si>
  <si>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</si>
  <si>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</si>
  <si>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</si>
  <si>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</si>
  <si>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</si>
  <si>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</si>
  <si>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</si>
  <si>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</si>
  <si>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</si>
  <si>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</si>
  <si>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</si>
  <si>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</si>
  <si>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</si>
  <si>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</si>
  <si>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</si>
  <si>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</si>
  <si>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</si>
  <si>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</si>
  <si>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</si>
  <si>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</si>
  <si>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</si>
  <si>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</si>
  <si>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</si>
  <si>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</si>
  <si>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</si>
  <si>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</si>
  <si>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</si>
  <si>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</si>
  <si>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</si>
  <si>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</si>
  <si>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</si>
  <si>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</si>
  <si>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</si>
  <si>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</si>
  <si>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</si>
  <si>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</si>
  <si>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</si>
  <si>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</si>
  <si>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</si>
  <si>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</si>
  <si>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</si>
  <si>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</si>
  <si>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</si>
  <si>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</si>
  <si>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</si>
  <si>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</si>
  <si>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</si>
  <si>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</si>
  <si>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</si>
  <si>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</si>
  <si>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</si>
  <si>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</si>
  <si>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</si>
  <si>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</si>
  <si>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</si>
  <si>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</si>
  <si>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</si>
  <si>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</si>
  <si>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</si>
  <si>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</si>
  <si>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</si>
  <si>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</si>
  <si>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</si>
  <si>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</si>
  <si>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</si>
  <si>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</si>
  <si>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</si>
  <si>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</si>
  <si>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</si>
  <si>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</si>
  <si>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</si>
  <si>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</si>
  <si>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</si>
  <si>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</si>
  <si>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</si>
  <si>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</si>
  <si>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</si>
  <si>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</si>
  <si>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</si>
  <si>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</si>
  <si>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</si>
  <si>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</si>
  <si>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</si>
  <si>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</si>
  <si>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</si>
  <si>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</si>
  <si>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</si>
  <si>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</si>
  <si>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</si>
  <si>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</si>
  <si>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</si>
  <si>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</si>
  <si>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</si>
  <si>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</si>
  <si>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</si>
  <si>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</si>
  <si>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</si>
  <si>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</si>
  <si>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</si>
  <si>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</si>
  <si>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</si>
  <si>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</si>
  <si>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</si>
  <si>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</si>
  <si>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</si>
  <si>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</si>
  <si>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</si>
  <si>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</si>
  <si>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</si>
  <si>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</si>
  <si>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</si>
  <si>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</si>
  <si>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</si>
  <si>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</si>
  <si>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</si>
  <si>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</si>
  <si>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</si>
  <si>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</si>
  <si>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</si>
  <si>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</si>
  <si>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</si>
  <si>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</si>
  <si>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</si>
  <si>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</si>
  <si>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</si>
  <si>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</si>
  <si>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</si>
  <si>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</si>
  <si>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</si>
  <si>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</si>
  <si>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</si>
  <si>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</si>
  <si>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</si>
  <si>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</si>
  <si>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</si>
  <si>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</si>
  <si>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</si>
  <si>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</si>
  <si>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</si>
  <si>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</si>
  <si>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</si>
  <si>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</si>
  <si>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</si>
  <si>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</si>
  <si>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</si>
  <si>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</si>
  <si>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</si>
  <si>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</si>
  <si>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</si>
  <si>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</si>
  <si>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</si>
  <si>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</si>
  <si>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</si>
  <si>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</si>
  <si>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</si>
  <si>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</si>
  <si>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</si>
  <si>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</si>
  <si>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</si>
  <si>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</si>
  <si>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</si>
  <si>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</si>
  <si>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</si>
  <si>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</si>
  <si>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</si>
  <si>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</si>
  <si>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</si>
  <si>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</si>
  <si>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</si>
  <si>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</si>
  <si>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</si>
  <si>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</si>
  <si>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</si>
  <si>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</si>
  <si>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</si>
  <si>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</si>
  <si>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</si>
  <si>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</si>
  <si>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</si>
  <si>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</si>
  <si>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</si>
  <si>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</si>
  <si>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</si>
  <si>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</si>
  <si>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</si>
  <si>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</si>
  <si>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</si>
  <si>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</si>
  <si>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</si>
  <si>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</si>
  <si>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</si>
  <si>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</si>
  <si>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</si>
  <si>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</si>
  <si>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</si>
  <si>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</si>
  <si>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</si>
  <si>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</si>
  <si>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</si>
  <si>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</si>
  <si>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</si>
  <si>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</si>
  <si>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</si>
  <si>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</si>
  <si>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</si>
  <si>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</si>
  <si>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</si>
  <si>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</si>
  <si>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</si>
  <si>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</si>
  <si>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</si>
  <si>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</si>
  <si>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</si>
  <si>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</si>
  <si>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</si>
  <si>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</si>
  <si>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</si>
  <si>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</si>
  <si>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</si>
  <si>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</si>
  <si>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</si>
  <si>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</si>
  <si>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</si>
  <si>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</si>
  <si>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</si>
  <si>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</si>
  <si>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</si>
  <si>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</si>
  <si>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</si>
  <si>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</si>
  <si>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</si>
  <si>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</si>
  <si>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</si>
  <si>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</si>
  <si>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</si>
  <si>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</si>
  <si>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</si>
  <si>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</si>
  <si>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</si>
  <si>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</si>
  <si>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</si>
  <si>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</si>
  <si>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</si>
  <si>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</si>
  <si>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</si>
  <si>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</si>
  <si>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</si>
  <si>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</si>
  <si>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</si>
  <si>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</si>
  <si>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</si>
  <si>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</si>
  <si>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</si>
  <si>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</si>
  <si>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</si>
  <si>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</si>
  <si>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</si>
  <si>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</si>
  <si>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</si>
  <si>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</si>
  <si>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</si>
  <si>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</si>
  <si>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</si>
  <si>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</si>
  <si>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</si>
  <si>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</si>
  <si>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</si>
  <si>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</si>
  <si>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</si>
  <si>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</si>
  <si>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</si>
  <si>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</si>
  <si>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</si>
  <si>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</si>
  <si>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</si>
  <si>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</si>
  <si>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</si>
  <si>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</si>
  <si>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</si>
  <si>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</si>
  <si>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</si>
  <si>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</si>
  <si>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</si>
  <si>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</si>
  <si>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</si>
  <si>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</si>
  <si>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</si>
  <si>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</si>
  <si>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</si>
  <si>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</si>
  <si>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</si>
  <si>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</si>
  <si>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</si>
  <si>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</si>
  <si>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</si>
  <si>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</si>
  <si>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</si>
  <si>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</si>
  <si>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</si>
  <si>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</si>
  <si>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</si>
  <si>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</si>
  <si>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</si>
  <si>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</si>
  <si>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</si>
  <si>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</si>
  <si>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</si>
  <si>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</si>
  <si>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</si>
  <si>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</si>
  <si>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</si>
  <si>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</si>
  <si>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</si>
  <si>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</si>
  <si>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</si>
  <si>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</si>
  <si>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</si>
  <si>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</si>
  <si>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</si>
  <si>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</si>
  <si>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</si>
  <si>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</si>
  <si>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</si>
  <si>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</si>
  <si>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</si>
  <si>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</si>
  <si>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</si>
  <si>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</si>
  <si>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</si>
  <si>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</si>
  <si>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</si>
  <si>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</si>
  <si>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</si>
  <si>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</si>
  <si>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</si>
  <si>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</si>
  <si>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</si>
  <si>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</si>
  <si>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</si>
  <si>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</si>
  <si>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</si>
  <si>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</si>
  <si>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</si>
  <si>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</si>
  <si>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</si>
  <si>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</si>
  <si>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</si>
  <si>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</si>
  <si>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</si>
  <si>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</si>
  <si>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</si>
  <si>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</si>
  <si>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</si>
  <si>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</si>
  <si>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</si>
  <si>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</si>
  <si>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</si>
  <si>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</si>
  <si>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</si>
  <si>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</si>
  <si>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</si>
  <si>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</si>
  <si>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</si>
  <si>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</si>
  <si>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</si>
  <si>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</si>
  <si>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</si>
  <si>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</si>
  <si>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</si>
  <si>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</si>
  <si>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</si>
  <si>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</si>
  <si>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</si>
  <si>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</si>
  <si>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</si>
  <si>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</si>
  <si>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</si>
  <si>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</si>
  <si>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</si>
  <si>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</si>
  <si>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</si>
  <si>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</si>
  <si>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</si>
  <si>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</si>
  <si>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</si>
  <si>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</si>
  <si>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</si>
  <si>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</si>
  <si>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</si>
  <si>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</si>
  <si>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</si>
  <si>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</si>
  <si>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</si>
  <si>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</si>
  <si>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</si>
  <si>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</si>
  <si>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</si>
  <si>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</si>
  <si>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</si>
  <si>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</si>
  <si>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</si>
  <si>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</si>
  <si>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</si>
  <si>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</si>
  <si>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</si>
  <si>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</si>
  <si>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</si>
  <si>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</si>
  <si>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</si>
  <si>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</si>
  <si>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</si>
  <si>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</si>
  <si>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</si>
  <si>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</si>
  <si>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</si>
  <si>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</si>
  <si>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</si>
  <si>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</si>
  <si>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</si>
  <si>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</si>
  <si>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</si>
  <si>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</si>
  <si>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</si>
  <si>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</si>
  <si>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</si>
  <si>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</si>
  <si>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</si>
  <si>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</si>
  <si>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</si>
  <si>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</si>
  <si>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</si>
  <si>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</si>
  <si>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</si>
  <si>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</si>
  <si>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</si>
  <si>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</si>
  <si>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</si>
  <si>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</si>
  <si>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</si>
  <si>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</si>
  <si>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</si>
  <si>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</si>
  <si>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</si>
  <si>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</si>
  <si>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</si>
  <si>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</si>
  <si>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</si>
  <si>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</si>
  <si>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</si>
  <si>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</si>
  <si>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</si>
  <si>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</si>
  <si>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</si>
  <si>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</si>
  <si>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</si>
  <si>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</si>
  <si>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</si>
  <si>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</si>
  <si>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</si>
  <si>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</si>
  <si>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</si>
  <si>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</si>
  <si>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</si>
  <si>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</si>
  <si>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</si>
  <si>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</si>
  <si>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</si>
  <si>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</si>
  <si>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</si>
  <si>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</si>
  <si>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</si>
  <si>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</si>
  <si>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</si>
  <si>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</si>
  <si>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</si>
  <si>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</si>
  <si>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</si>
  <si>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</si>
  <si>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</si>
  <si>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</si>
  <si>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</si>
  <si>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</si>
  <si>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</si>
  <si>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</si>
  <si>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</si>
  <si>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</si>
  <si>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</si>
  <si>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</si>
  <si>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</si>
  <si>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</si>
  <si>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</si>
  <si>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</si>
  <si>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</si>
  <si>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</si>
  <si>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</si>
  <si>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</si>
  <si>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</si>
  <si>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</si>
  <si>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</si>
  <si>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</si>
  <si>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</si>
  <si>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</si>
  <si>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</si>
  <si>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</si>
  <si>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</si>
  <si>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</si>
  <si>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</si>
  <si>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</si>
  <si>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</si>
  <si>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</si>
  <si>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</si>
  <si>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</si>
  <si>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</si>
  <si>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</si>
  <si>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</si>
  <si>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</si>
  <si>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</si>
  <si>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</si>
  <si>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</si>
  <si>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</si>
  <si>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</si>
  <si>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</si>
  <si>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</si>
  <si>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</si>
  <si>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</si>
  <si>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</si>
  <si>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</si>
  <si>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</si>
  <si>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</si>
  <si>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</si>
  <si>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</si>
  <si>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</si>
  <si>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</si>
  <si>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</si>
  <si>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</si>
  <si>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</si>
  <si>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</si>
  <si>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</si>
  <si>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</si>
  <si>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</si>
  <si>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</si>
  <si>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</si>
  <si>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</si>
  <si>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</si>
  <si>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</si>
  <si>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</si>
  <si>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</si>
  <si>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</si>
  <si>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</si>
  <si>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</si>
  <si>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</si>
  <si>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</si>
  <si>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</si>
  <si>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</si>
  <si>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</si>
  <si>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</si>
  <si>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</si>
  <si>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</si>
  <si>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</si>
  <si>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</si>
  <si>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</si>
  <si>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</si>
  <si>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</si>
  <si>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</si>
  <si>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</si>
  <si>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</si>
  <si>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</si>
  <si>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</si>
  <si>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</si>
  <si>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</si>
  <si>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</si>
  <si>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</si>
  <si>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</si>
  <si>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</si>
  <si>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</si>
  <si>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</si>
  <si>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</si>
  <si>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</si>
  <si>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</si>
  <si>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</si>
  <si>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</si>
  <si>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</si>
  <si>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</si>
  <si>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</si>
  <si>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</si>
  <si>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</si>
  <si>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</si>
  <si>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</si>
  <si>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</si>
  <si>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</si>
  <si>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</si>
  <si>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</si>
  <si>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</si>
  <si>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</si>
  <si>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</si>
  <si>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</si>
  <si>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</si>
  <si>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</si>
  <si>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</si>
  <si>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</si>
  <si>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</si>
  <si>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</si>
  <si>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</si>
  <si>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</si>
  <si>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</si>
  <si>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</si>
  <si>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</si>
  <si>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</si>
  <si>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</si>
  <si>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</si>
  <si>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</si>
  <si>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</si>
  <si>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</si>
  <si>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</si>
  <si>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</si>
  <si>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</si>
  <si>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</si>
  <si>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</si>
  <si>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</si>
  <si>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</si>
  <si>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</si>
  <si>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</si>
  <si>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</si>
  <si>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</si>
  <si>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</si>
  <si>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</si>
  <si>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</si>
  <si>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</si>
  <si>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</si>
  <si>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</si>
  <si>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</si>
  <si>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</si>
  <si>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</si>
  <si>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</si>
  <si>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</si>
  <si>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</si>
  <si>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</si>
  <si>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</si>
  <si>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</si>
  <si>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</si>
  <si>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</si>
  <si>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</si>
  <si>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</si>
  <si>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</si>
  <si>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</si>
  <si>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</si>
  <si>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</si>
  <si>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</si>
  <si>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</si>
  <si>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</si>
  <si>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</si>
  <si>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</si>
  <si>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</si>
  <si>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</si>
  <si>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</si>
  <si>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</si>
  <si>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</si>
  <si>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</si>
  <si>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</si>
  <si>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</si>
  <si>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</si>
  <si>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</si>
  <si>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</si>
  <si>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</si>
  <si>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</si>
  <si>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</si>
  <si>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</si>
  <si>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</si>
  <si>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</si>
  <si>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</si>
  <si>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</si>
  <si>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</si>
  <si>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</si>
  <si>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</si>
  <si>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</si>
  <si>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</si>
  <si>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</si>
  <si>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</si>
  <si>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</si>
  <si>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</si>
  <si>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</si>
  <si>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</si>
  <si>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</si>
  <si>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</si>
  <si>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</si>
  <si>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</si>
  <si>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</si>
  <si>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</si>
  <si>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</si>
  <si>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</si>
  <si>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</si>
  <si>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</si>
  <si>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</si>
  <si>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</si>
  <si>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</si>
  <si>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</si>
  <si>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</si>
  <si>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</si>
  <si>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</si>
  <si>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</si>
  <si>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</si>
  <si>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</si>
  <si>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</si>
  <si>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</si>
  <si>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</si>
  <si>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</si>
  <si>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</si>
  <si>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</si>
  <si>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</si>
  <si>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</si>
  <si>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</si>
  <si>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</si>
  <si>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</si>
  <si>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</si>
  <si>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</si>
  <si>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</si>
  <si>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</si>
  <si>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</si>
  <si>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</si>
  <si>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</si>
  <si>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</si>
  <si>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</si>
  <si>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</si>
  <si>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</si>
  <si>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</si>
  <si>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</si>
  <si>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</si>
  <si>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</si>
  <si>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</si>
  <si>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</si>
  <si>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</si>
  <si>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</si>
  <si>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</si>
  <si>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</si>
  <si>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</si>
  <si>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</si>
  <si>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</si>
  <si>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</si>
  <si>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</si>
  <si>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</si>
  <si>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</si>
  <si>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</si>
  <si>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</si>
  <si>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</si>
  <si>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</si>
  <si>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</si>
  <si>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</si>
  <si>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</si>
  <si>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</si>
  <si>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</si>
  <si>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</si>
  <si>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</si>
  <si>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</si>
  <si>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</si>
  <si>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</si>
  <si>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</si>
  <si>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</si>
  <si>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</si>
  <si>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</si>
  <si>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</si>
  <si>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</si>
  <si>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</si>
  <si>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</si>
  <si>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</si>
  <si>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</si>
  <si>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</si>
  <si>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</si>
  <si>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</si>
  <si>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</si>
  <si>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</si>
  <si>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</si>
  <si>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</si>
  <si>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</si>
  <si>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</si>
  <si>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</si>
  <si>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</si>
  <si>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</si>
  <si>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</si>
  <si>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</si>
  <si>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</si>
  <si>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</si>
  <si>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</si>
  <si>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</si>
  <si>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</si>
  <si>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</si>
  <si>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</si>
  <si>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</si>
  <si>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</si>
  <si>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</si>
  <si>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</si>
  <si>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</si>
  <si>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</si>
  <si>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</si>
  <si>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</si>
  <si>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</si>
  <si>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</si>
  <si>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</si>
  <si>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</si>
  <si>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</si>
  <si>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</si>
  <si>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</si>
  <si>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</si>
  <si>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</si>
  <si>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</si>
  <si>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</si>
  <si>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</si>
  <si>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</si>
  <si>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</si>
  <si>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</si>
  <si>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</si>
  <si>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</si>
  <si>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</si>
  <si>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</si>
  <si>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</si>
  <si>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</si>
  <si>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</si>
  <si>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</si>
  <si>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</si>
  <si>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</si>
  <si>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</si>
  <si>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</si>
  <si>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</si>
  <si>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</si>
  <si>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</si>
  <si>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</si>
  <si>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</si>
  <si>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</si>
  <si>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</si>
  <si>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</si>
  <si>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</si>
  <si>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</si>
  <si>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</si>
  <si>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</si>
  <si>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</si>
  <si>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</si>
  <si>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</si>
  <si>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</si>
  <si>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</si>
  <si>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</si>
  <si>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</si>
  <si>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</si>
  <si>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</si>
  <si>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</si>
  <si>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</si>
  <si>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</si>
  <si>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</si>
  <si>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</si>
  <si>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</si>
  <si>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</si>
  <si>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</si>
  <si>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</si>
  <si>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</si>
  <si>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</si>
  <si>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</si>
  <si>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</si>
  <si>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</si>
  <si>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</si>
  <si>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</si>
  <si>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</si>
  <si>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</si>
  <si>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</si>
  <si>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</si>
  <si>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</si>
  <si>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</si>
  <si>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</si>
  <si>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</si>
  <si>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</si>
  <si>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</si>
  <si>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</si>
  <si>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</si>
  <si>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</si>
  <si>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</si>
  <si>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</si>
  <si>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</si>
  <si>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</si>
  <si>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</si>
  <si>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</si>
  <si>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</si>
  <si>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</si>
  <si>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</si>
  <si>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</si>
  <si>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</si>
  <si>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</si>
  <si>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</si>
  <si>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</si>
  <si>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</si>
  <si>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</si>
  <si>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</si>
  <si>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</si>
  <si>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</si>
  <si>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</si>
  <si>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</si>
  <si>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</si>
  <si>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</si>
  <si>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</si>
  <si>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</si>
  <si>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</si>
  <si>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</si>
  <si>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</si>
  <si>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</si>
  <si>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</si>
  <si>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</si>
  <si>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</si>
  <si>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</si>
  <si>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</si>
  <si>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</si>
  <si>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</si>
  <si>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</si>
  <si>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</si>
  <si>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</si>
  <si>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</si>
  <si>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</si>
  <si>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</si>
  <si>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</si>
  <si>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</si>
  <si>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</si>
  <si>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</si>
  <si>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</si>
  <si>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</si>
  <si>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</si>
  <si>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</si>
  <si>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</si>
  <si>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</si>
  <si>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</si>
  <si>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</si>
  <si>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</si>
  <si>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</si>
  <si>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</si>
  <si>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</si>
  <si>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</si>
  <si>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</si>
  <si>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</si>
  <si>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</si>
  <si>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</si>
  <si>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</si>
  <si>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</si>
  <si>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</si>
  <si>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</si>
  <si>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</si>
  <si>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</si>
  <si>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</si>
  <si>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</si>
  <si>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</si>
  <si>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</si>
  <si>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</si>
  <si>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</si>
  <si>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</si>
  <si>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</si>
  <si>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</si>
  <si>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</si>
  <si>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</si>
  <si>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</si>
  <si>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</si>
  <si>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</si>
  <si>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</si>
  <si>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</si>
  <si>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</si>
  <si>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</si>
  <si>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</si>
  <si>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</si>
  <si>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</si>
  <si>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</si>
  <si>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</si>
  <si>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</si>
  <si>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</si>
  <si>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</si>
  <si>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</si>
  <si>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</si>
  <si>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</si>
  <si>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</si>
  <si>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</si>
  <si>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</si>
  <si>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</si>
  <si>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</si>
  <si>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</si>
  <si>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</si>
  <si>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</si>
  <si>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</si>
  <si>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</si>
  <si>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</si>
  <si>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</si>
  <si>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</si>
  <si>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</si>
  <si>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</si>
  <si>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</si>
  <si>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</si>
  <si>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</si>
  <si>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</si>
  <si>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</si>
  <si>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</si>
  <si>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</si>
  <si>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</si>
  <si>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</si>
  <si>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</si>
  <si>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</si>
  <si>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</si>
  <si>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</si>
  <si>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</si>
  <si>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</si>
  <si>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</si>
  <si>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</si>
  <si>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</si>
  <si>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</si>
  <si>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</si>
  <si>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</si>
  <si>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</si>
  <si>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</si>
  <si>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</si>
  <si>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</si>
  <si>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</si>
  <si>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</si>
  <si>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</si>
  <si>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</si>
  <si>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</si>
  <si>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</si>
  <si>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</si>
  <si>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</si>
  <si>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</si>
  <si>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</si>
  <si>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</si>
  <si>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</si>
  <si>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</si>
  <si>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</si>
  <si>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</si>
  <si>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</si>
  <si>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</si>
  <si>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</si>
  <si>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</si>
  <si>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</si>
  <si>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</si>
  <si>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</si>
  <si>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</si>
  <si>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</si>
  <si>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</si>
  <si>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</si>
  <si>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</si>
  <si>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</si>
  <si>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</si>
  <si>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</si>
  <si>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</si>
  <si>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</si>
  <si>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</si>
  <si>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</si>
  <si>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</si>
  <si>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</si>
  <si>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</si>
  <si>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</si>
  <si>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</si>
  <si>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</si>
  <si>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</si>
  <si>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</si>
  <si>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</si>
  <si>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</si>
  <si>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</si>
  <si>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</si>
  <si>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</si>
  <si>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</si>
  <si>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</si>
  <si>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</si>
  <si>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</si>
  <si>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</si>
  <si>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</si>
  <si>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</si>
  <si>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</si>
  <si>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</si>
  <si>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</si>
  <si>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</si>
  <si>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</si>
  <si>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</si>
  <si>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</si>
  <si>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</si>
  <si>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</si>
  <si>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</si>
  <si>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</si>
  <si>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</si>
  <si>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</si>
  <si>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</si>
  <si>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</si>
  <si>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</si>
  <si>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</si>
  <si>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</si>
  <si>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</si>
  <si>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</si>
  <si>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</si>
  <si>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</si>
  <si>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</si>
  <si>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</si>
  <si>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</si>
  <si>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</si>
  <si>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</si>
  <si>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</si>
  <si>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</si>
  <si>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</si>
  <si>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</si>
  <si>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</si>
  <si>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</si>
  <si>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</si>
  <si>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</si>
  <si>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</si>
  <si>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</si>
  <si>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</si>
  <si>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</si>
  <si>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</si>
  <si>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</si>
  <si>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</si>
  <si>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</si>
  <si>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</si>
  <si>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</si>
  <si>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</si>
  <si>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</si>
  <si>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</si>
  <si>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</si>
  <si>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</si>
  <si>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</si>
  <si>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</si>
  <si>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</si>
  <si>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</si>
  <si>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</si>
  <si>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</si>
  <si>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</si>
  <si>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</si>
  <si>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</si>
  <si>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</si>
  <si>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</si>
  <si>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</si>
  <si>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</si>
  <si>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</si>
  <si>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</si>
  <si>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</si>
  <si>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</si>
  <si>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</si>
  <si>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</si>
  <si>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</si>
  <si>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</si>
  <si>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</si>
  <si>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</si>
  <si>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</si>
  <si>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</si>
  <si>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</si>
  <si>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</si>
  <si>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</si>
  <si>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</si>
  <si>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</si>
  <si>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</si>
  <si>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</si>
  <si>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</si>
  <si>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</si>
  <si>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</si>
  <si>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</si>
  <si>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</si>
  <si>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</si>
  <si>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</si>
  <si>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</si>
  <si>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</si>
  <si>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</si>
  <si>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</si>
  <si>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</si>
  <si>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</si>
  <si>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</si>
  <si>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</si>
  <si>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</si>
  <si>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</si>
  <si>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</si>
  <si>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</si>
  <si>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</si>
  <si>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</si>
  <si>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</si>
  <si>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</si>
  <si>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</si>
  <si>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</si>
  <si>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</si>
  <si>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</si>
  <si>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</si>
  <si>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</si>
  <si>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</si>
  <si>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</si>
  <si>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</si>
  <si>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</si>
  <si>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</si>
  <si>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</si>
  <si>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</si>
  <si>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</si>
  <si>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</si>
  <si>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</si>
  <si>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</si>
  <si>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</si>
  <si>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</si>
  <si>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</si>
  <si>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</si>
  <si>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</si>
  <si>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</si>
  <si>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</si>
  <si>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</si>
  <si>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</si>
  <si>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</si>
  <si>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</si>
  <si>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</si>
  <si>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</si>
  <si>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</si>
  <si>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</si>
  <si>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</si>
  <si>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</si>
  <si>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</si>
  <si>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</si>
  <si>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</si>
  <si>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</si>
  <si>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</si>
  <si>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</si>
  <si>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</si>
  <si>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</si>
  <si>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</si>
  <si>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</si>
  <si>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</si>
  <si>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</si>
  <si>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</si>
  <si>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</si>
  <si>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</si>
  <si>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</si>
  <si>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</si>
  <si>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</si>
  <si>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</si>
  <si>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</si>
  <si>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</si>
  <si>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</si>
  <si>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</si>
  <si>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</si>
  <si>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</si>
  <si>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</si>
  <si>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</si>
  <si>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</si>
  <si>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</si>
  <si>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</si>
  <si>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</si>
  <si>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</si>
  <si>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</si>
  <si>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</si>
  <si>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</si>
  <si>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</si>
  <si>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</si>
  <si>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</si>
  <si>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</si>
  <si>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</si>
  <si>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</si>
  <si>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</si>
  <si>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</si>
  <si>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</si>
  <si>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</si>
  <si>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</si>
  <si>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</si>
  <si>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</si>
  <si>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</si>
  <si>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</si>
  <si>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</si>
  <si>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</si>
  <si>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</si>
  <si>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</si>
  <si>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</si>
  <si>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</si>
  <si>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</si>
  <si>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</si>
  <si>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</si>
  <si>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</si>
  <si>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</si>
  <si>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</si>
  <si>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</si>
  <si>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</si>
  <si>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</si>
  <si>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</si>
  <si>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</si>
  <si>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</si>
  <si>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</si>
  <si>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</si>
  <si>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</si>
  <si>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</si>
  <si>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</si>
  <si>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</si>
  <si>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</si>
  <si>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</si>
  <si>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</si>
  <si>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</si>
  <si>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</si>
  <si>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</si>
  <si>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</si>
  <si>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</si>
  <si>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</si>
  <si>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</si>
  <si>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</si>
  <si>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</si>
  <si>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</si>
  <si>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</si>
  <si>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</si>
  <si>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</si>
  <si>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</si>
  <si>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</si>
  <si>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</si>
  <si>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</si>
  <si>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</si>
  <si>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</si>
  <si>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</si>
  <si>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</si>
  <si>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</si>
  <si>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</si>
  <si>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</si>
  <si>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</si>
  <si>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</si>
  <si>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</si>
  <si>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</si>
  <si>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</si>
  <si>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</si>
  <si>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</si>
  <si>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</si>
  <si>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</si>
  <si>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</si>
  <si>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</si>
  <si>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</si>
  <si>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</si>
  <si>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</si>
  <si>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</si>
  <si>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</si>
  <si>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</si>
  <si>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</si>
  <si>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</si>
  <si>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</si>
  <si>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</si>
  <si>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</si>
  <si>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</si>
  <si>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</si>
  <si>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</si>
  <si>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</si>
  <si>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</si>
  <si>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</si>
  <si>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</si>
  <si>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</si>
  <si>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</si>
  <si>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</si>
  <si>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</si>
  <si>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</si>
  <si>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</si>
  <si>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</si>
  <si>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</si>
  <si>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</si>
  <si>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</si>
  <si>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</si>
  <si>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</si>
  <si>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</si>
  <si>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</si>
  <si>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</si>
  <si>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</si>
  <si>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</si>
  <si>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</si>
  <si>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</si>
  <si>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</si>
  <si>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</si>
  <si>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</si>
  <si>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</si>
  <si>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</si>
  <si>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</si>
  <si>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</si>
  <si>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</si>
  <si>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</si>
  <si>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</si>
  <si>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</si>
  <si>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</si>
  <si>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</si>
  <si>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</si>
  <si>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</si>
  <si>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</si>
  <si>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</si>
  <si>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</si>
  <si>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</si>
  <si>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</si>
  <si>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</si>
  <si>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</si>
  <si>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</si>
  <si>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</si>
  <si>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</si>
  <si>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</si>
  <si>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</si>
  <si>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</si>
  <si>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</si>
  <si>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</si>
  <si>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</si>
  <si>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</si>
  <si>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</si>
  <si>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</si>
  <si>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</si>
  <si>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</si>
  <si>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</si>
  <si>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</si>
  <si>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</si>
  <si>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</si>
  <si>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</si>
  <si>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</si>
  <si>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</si>
  <si>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</si>
  <si>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</si>
  <si>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</si>
  <si>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</si>
  <si>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</si>
  <si>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</si>
  <si>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</si>
  <si>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</si>
  <si>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</si>
  <si>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</si>
  <si>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</si>
  <si>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</si>
  <si>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</si>
  <si>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</si>
  <si>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</si>
  <si>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</si>
  <si>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</si>
  <si>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</si>
  <si>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</si>
  <si>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</si>
  <si>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</si>
  <si>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</si>
  <si>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</si>
  <si>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</si>
  <si>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</si>
  <si>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</si>
  <si>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</si>
  <si>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</si>
  <si>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</si>
  <si>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</si>
  <si>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</si>
  <si>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</si>
  <si>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</si>
  <si>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</si>
  <si>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</si>
  <si>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</si>
  <si>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</si>
  <si>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</si>
  <si>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</si>
  <si>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</si>
  <si>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</si>
  <si>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</si>
  <si>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</si>
  <si>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</si>
  <si>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</si>
  <si>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</si>
  <si>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</si>
  <si>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</si>
  <si>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</si>
  <si>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</si>
  <si>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</si>
  <si>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</si>
  <si>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</si>
  <si>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</si>
  <si>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</si>
  <si>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</si>
  <si>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</si>
  <si>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</si>
  <si>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</si>
  <si>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</si>
  <si>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</si>
  <si>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</si>
  <si>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</si>
  <si>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</si>
  <si>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</si>
  <si>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</si>
  <si>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</si>
  <si>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</si>
  <si>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</si>
  <si>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</si>
  <si>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</si>
  <si>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</si>
  <si>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</si>
  <si>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</si>
  <si>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</si>
  <si>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</si>
  <si>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</si>
  <si>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</si>
  <si>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</si>
  <si>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</si>
  <si>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</si>
  <si>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</si>
  <si>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</si>
  <si>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</si>
  <si>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</si>
  <si>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</si>
  <si>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</si>
  <si>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</si>
  <si>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</si>
  <si>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</si>
  <si>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</si>
  <si>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</si>
  <si>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</si>
  <si>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</si>
  <si>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</si>
  <si>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</si>
  <si>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</si>
  <si>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</si>
  <si>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</si>
  <si>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</si>
  <si>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</si>
  <si>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</si>
  <si>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</si>
  <si>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</si>
  <si>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</si>
  <si>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</si>
  <si>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</si>
  <si>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</si>
  <si>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</si>
  <si>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</si>
  <si>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</si>
  <si>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</si>
  <si>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</si>
  <si>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</si>
  <si>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</si>
  <si>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</si>
  <si>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</si>
  <si>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</si>
  <si>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</si>
  <si>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</si>
  <si>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</si>
  <si>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</si>
  <si>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</si>
  <si>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</si>
  <si>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</si>
  <si>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</si>
  <si>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</si>
  <si>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</si>
  <si>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</si>
  <si>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</si>
  <si>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</si>
  <si>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</si>
  <si>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</si>
  <si>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</si>
  <si>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</si>
  <si>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</si>
  <si>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</si>
  <si>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</si>
  <si>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</si>
  <si>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</si>
  <si>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</si>
  <si>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</si>
  <si>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</si>
  <si>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</si>
  <si>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</si>
  <si>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</si>
  <si>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</si>
  <si>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</si>
  <si>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</si>
  <si>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</si>
  <si>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</si>
  <si>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</si>
  <si>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</si>
  <si>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</si>
  <si>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</si>
  <si>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</si>
  <si>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</si>
  <si>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</si>
  <si>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</si>
  <si>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</si>
  <si>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</si>
  <si>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</si>
  <si>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</si>
  <si>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</si>
  <si>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</si>
  <si>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</si>
  <si>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</si>
  <si>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</si>
  <si>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</si>
  <si>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</si>
  <si>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</si>
  <si>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</si>
  <si>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</si>
  <si>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</si>
  <si>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</si>
  <si>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</si>
  <si>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</si>
  <si>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</si>
  <si>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</si>
  <si>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</si>
  <si>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</si>
  <si>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</si>
  <si>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</si>
  <si>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</si>
  <si>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</si>
  <si>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</si>
  <si>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</si>
  <si>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</si>
  <si>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</si>
  <si>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</si>
  <si>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</si>
  <si>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</si>
  <si>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</si>
  <si>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</si>
  <si>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</si>
  <si>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</si>
  <si>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</si>
  <si>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</si>
  <si>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</si>
  <si>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</si>
  <si>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</si>
  <si>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</si>
  <si>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</si>
  <si>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</si>
  <si>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</si>
  <si>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</si>
  <si>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</si>
  <si>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</si>
  <si>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</si>
  <si>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</si>
  <si>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</si>
  <si>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</si>
  <si>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</si>
  <si>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</si>
  <si>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</si>
  <si>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</si>
  <si>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</si>
  <si>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</si>
  <si>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</si>
  <si>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</si>
  <si>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</si>
  <si>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</si>
  <si>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</si>
  <si>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</si>
  <si>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</si>
  <si>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</si>
  <si>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</si>
  <si>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</si>
  <si>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</si>
  <si>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</si>
  <si>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</si>
  <si>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</si>
  <si>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</si>
  <si>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</si>
  <si>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</si>
  <si>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</si>
  <si>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</si>
  <si>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</si>
  <si>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</si>
  <si>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</si>
  <si>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</si>
  <si>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</si>
  <si>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</si>
  <si>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</si>
  <si>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</si>
  <si>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</si>
  <si>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</si>
  <si>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</si>
  <si>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</si>
  <si>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</si>
  <si>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</si>
  <si>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</si>
  <si>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</si>
  <si>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</si>
  <si>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</si>
  <si>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</si>
  <si>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</si>
  <si>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</si>
  <si>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</si>
  <si>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</si>
  <si>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</si>
  <si>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</si>
  <si>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</si>
  <si>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</si>
  <si>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</si>
  <si>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</si>
  <si>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</si>
  <si>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</si>
  <si>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</si>
  <si>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</si>
  <si>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</si>
  <si>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</si>
  <si>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</si>
  <si>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</si>
  <si>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</si>
  <si>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</si>
  <si>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</si>
  <si>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</si>
  <si>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</si>
  <si>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</si>
  <si>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</si>
  <si>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</si>
  <si>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</si>
  <si>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</si>
  <si>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</si>
  <si>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</si>
  <si>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</si>
  <si>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</si>
  <si>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</si>
  <si>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</si>
  <si>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</si>
  <si>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</si>
  <si>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</si>
  <si>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</si>
  <si>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</si>
  <si>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</si>
  <si>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</si>
  <si>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</si>
  <si>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</si>
  <si>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</si>
  <si>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</si>
  <si>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</si>
  <si>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</si>
  <si>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</si>
  <si>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</si>
  <si>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</si>
  <si>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</si>
  <si>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</si>
  <si>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</si>
  <si>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</si>
  <si>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</si>
  <si>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</si>
  <si>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</si>
  <si>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</si>
  <si>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</si>
  <si>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</si>
  <si>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</si>
  <si>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</si>
  <si>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</si>
  <si>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</si>
  <si>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</si>
  <si>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</si>
  <si>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</si>
  <si>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</si>
  <si>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</si>
  <si>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</si>
  <si>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</si>
  <si>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</si>
  <si>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</si>
  <si>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</si>
  <si>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</si>
  <si>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</si>
  <si>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</si>
  <si>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</si>
  <si>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</si>
  <si>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</si>
  <si>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</si>
  <si>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</si>
  <si>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</si>
  <si>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</si>
  <si>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</si>
  <si>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</si>
  <si>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</si>
  <si>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</si>
  <si>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</si>
  <si>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</si>
  <si>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</si>
  <si>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</si>
  <si>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</si>
  <si>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</si>
  <si>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</si>
  <si>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</si>
  <si>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</si>
  <si>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</si>
  <si>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</si>
  <si>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</si>
  <si>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</si>
  <si>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</si>
  <si>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</si>
  <si>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</si>
  <si>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</si>
  <si>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</si>
  <si>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</si>
  <si>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</si>
  <si>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</si>
  <si>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</si>
  <si>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</si>
  <si>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</si>
  <si>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</si>
  <si>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</si>
  <si>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</si>
  <si>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</si>
  <si>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</si>
  <si>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</si>
  <si>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</si>
  <si>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</si>
  <si>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</si>
  <si>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</si>
  <si>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</si>
  <si>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</si>
  <si>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</si>
  <si>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</si>
  <si>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</si>
  <si>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</si>
  <si>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</si>
  <si>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</si>
  <si>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</si>
  <si>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</si>
  <si>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</si>
  <si>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</si>
  <si>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</si>
  <si>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</si>
  <si>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</si>
  <si>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</si>
  <si>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</si>
  <si>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</si>
  <si>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</si>
  <si>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</si>
  <si>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</si>
  <si>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</si>
  <si>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</si>
  <si>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</si>
  <si>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</si>
  <si>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</si>
  <si>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</si>
  <si>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</si>
  <si>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</si>
  <si>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</si>
  <si>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</si>
  <si>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</si>
  <si>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</si>
  <si>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</si>
  <si>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</si>
  <si>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</si>
  <si>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</si>
  <si>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</si>
  <si>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</si>
  <si>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</si>
  <si>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</si>
  <si>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</si>
  <si>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</si>
  <si>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</si>
  <si>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</si>
  <si>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</si>
  <si>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</si>
  <si>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</si>
  <si>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</si>
  <si>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</si>
  <si>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</si>
  <si>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</si>
  <si>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</si>
  <si>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</si>
  <si>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</si>
  <si>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</si>
  <si>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</si>
  <si>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</si>
  <si>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</si>
  <si>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</si>
  <si>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</si>
  <si>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</si>
  <si>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</si>
  <si>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</si>
  <si>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</si>
  <si>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</si>
  <si>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</si>
  <si>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</si>
  <si>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</si>
  <si>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</si>
  <si>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</si>
  <si>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</si>
  <si>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</si>
  <si>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</si>
  <si>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</si>
  <si>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</si>
  <si>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</si>
  <si>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</si>
  <si>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</si>
  <si>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</si>
  <si>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</si>
  <si>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</si>
  <si>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</si>
  <si>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</si>
  <si>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</si>
  <si>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</si>
  <si>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</si>
  <si>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</si>
  <si>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</si>
  <si>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</si>
  <si>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</si>
  <si>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</si>
  <si>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</si>
  <si>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</si>
  <si>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</si>
  <si>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</si>
  <si>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</si>
  <si>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</si>
  <si>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</si>
  <si>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</si>
  <si>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</si>
  <si>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</si>
  <si>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</si>
  <si>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</si>
  <si>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</si>
  <si>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</si>
  <si>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</si>
  <si>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</si>
  <si>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</si>
  <si>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</si>
  <si>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</si>
  <si>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</si>
  <si>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</si>
  <si>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</si>
  <si>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</si>
  <si>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</si>
  <si>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</si>
  <si>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</si>
  <si>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</si>
  <si>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</si>
  <si>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</si>
  <si>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</si>
  <si>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</si>
  <si>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</si>
  <si>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</si>
  <si>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</si>
  <si>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</si>
  <si>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</si>
  <si>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</si>
  <si>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</si>
  <si>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</si>
  <si>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</si>
  <si>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</si>
  <si>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</si>
  <si>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</si>
  <si>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</si>
  <si>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</si>
  <si>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</si>
  <si>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</si>
  <si>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</si>
  <si>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</si>
  <si>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</si>
  <si>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</si>
  <si>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</si>
  <si>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</si>
  <si>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</si>
  <si>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</si>
  <si>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</si>
  <si>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</si>
  <si>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</si>
  <si>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</si>
  <si>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</si>
  <si>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</si>
  <si>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</si>
  <si>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</si>
  <si>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</si>
  <si>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</si>
  <si>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</si>
  <si>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</si>
  <si>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</si>
  <si>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</si>
  <si>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</si>
  <si>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</si>
  <si>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</si>
  <si>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</si>
  <si>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</si>
  <si>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</si>
  <si>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</si>
  <si>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</si>
  <si>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</si>
  <si>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</si>
  <si>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</si>
  <si>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</si>
  <si>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</si>
  <si>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</si>
  <si>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</si>
  <si>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</si>
  <si>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</si>
  <si>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</si>
  <si>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</si>
  <si>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</si>
  <si>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</si>
  <si>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</si>
  <si>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</si>
  <si>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</si>
  <si>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</si>
  <si>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</si>
  <si>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</si>
  <si>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</si>
  <si>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</si>
  <si>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</si>
  <si>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</si>
  <si>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</si>
  <si>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</si>
  <si>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</si>
  <si>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</si>
  <si>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</si>
  <si>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</si>
  <si>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</si>
  <si>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</si>
  <si>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</si>
  <si>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</si>
  <si>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</si>
  <si>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</si>
  <si>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</si>
  <si>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</si>
  <si>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</si>
  <si>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</si>
  <si>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</si>
  <si>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</si>
  <si>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</si>
  <si>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</si>
  <si>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</si>
  <si>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</si>
  <si>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</si>
  <si>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</si>
  <si>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</si>
  <si>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</si>
  <si>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</si>
  <si>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</si>
  <si>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</si>
  <si>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</si>
  <si>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</si>
  <si>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</si>
  <si>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</si>
  <si>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</si>
  <si>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</si>
  <si>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</si>
  <si>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</si>
  <si>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</si>
  <si>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</si>
  <si>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</si>
  <si>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</si>
  <si>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</si>
  <si>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</si>
  <si>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</si>
  <si>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</si>
  <si>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</si>
  <si>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</si>
  <si>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</si>
  <si>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</si>
  <si>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</si>
  <si>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</si>
  <si>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</si>
  <si>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</si>
  <si>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</si>
  <si>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</si>
  <si>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</si>
  <si>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</si>
  <si>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</si>
  <si>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</si>
  <si>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</si>
  <si>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</si>
  <si>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</si>
  <si>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</si>
  <si>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</si>
  <si>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</si>
  <si>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</si>
  <si>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</si>
  <si>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</si>
  <si>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</si>
  <si>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</si>
  <si>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</si>
  <si>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</si>
  <si>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</si>
  <si>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</si>
  <si>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</si>
  <si>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</si>
  <si>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</si>
  <si>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</si>
  <si>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</si>
  <si>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</si>
  <si>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</si>
  <si>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</si>
  <si>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</si>
  <si>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</si>
  <si>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</si>
  <si>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</si>
  <si>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</si>
  <si>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</si>
  <si>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</si>
  <si>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</si>
  <si>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</si>
  <si>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</si>
  <si>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</si>
  <si>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</si>
  <si>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</si>
  <si>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</si>
  <si>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</si>
  <si>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</si>
  <si>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</si>
  <si>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</si>
  <si>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</si>
  <si>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</si>
  <si>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</si>
  <si>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</si>
  <si>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</si>
  <si>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</si>
  <si>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</si>
  <si>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</si>
  <si>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</si>
  <si>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</si>
  <si>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</si>
  <si>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</si>
  <si>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</si>
  <si>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</si>
  <si>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</si>
  <si>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</si>
  <si>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</si>
  <si>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</si>
  <si>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</si>
  <si>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</si>
  <si>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</si>
  <si>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</si>
  <si>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</si>
  <si>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</si>
  <si>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</si>
  <si>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</si>
  <si>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</si>
  <si>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</si>
  <si>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</si>
  <si>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</si>
  <si>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</si>
  <si>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</si>
  <si>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</si>
  <si>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</si>
  <si>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</si>
  <si>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</si>
  <si>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</si>
  <si>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</si>
  <si>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</si>
  <si>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</si>
  <si>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</si>
  <si>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</si>
  <si>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</si>
  <si>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</si>
  <si>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</si>
  <si>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</si>
  <si>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</si>
  <si>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</si>
  <si>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</si>
  <si>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</si>
  <si>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</si>
  <si>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</si>
  <si>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</si>
  <si>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</si>
  <si>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</si>
  <si>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</si>
  <si>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</si>
  <si>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</si>
  <si>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</si>
  <si>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</si>
  <si>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</si>
  <si>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</si>
  <si>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</si>
  <si>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</si>
  <si>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</si>
  <si>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</si>
  <si>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</si>
  <si>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</si>
  <si>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</si>
  <si>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</si>
  <si>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</si>
  <si>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</si>
  <si>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</si>
  <si>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</si>
  <si>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</si>
  <si>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</si>
  <si>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</si>
  <si>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</si>
  <si>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</si>
  <si>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</si>
  <si>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</si>
  <si>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</si>
  <si>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</si>
  <si>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</si>
  <si>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</si>
  <si>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</si>
  <si>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</si>
  <si>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</si>
  <si>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</si>
  <si>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</si>
  <si>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</si>
  <si>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</si>
  <si>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</si>
  <si>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</si>
  <si>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</si>
  <si>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</si>
  <si>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</si>
  <si>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</si>
  <si>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</si>
  <si>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</si>
  <si>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</si>
  <si>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</si>
  <si>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</si>
  <si>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</si>
  <si>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</si>
  <si>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</si>
  <si>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</si>
  <si>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</si>
  <si>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</si>
  <si>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</si>
  <si>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</si>
  <si>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</si>
  <si>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</si>
  <si>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</si>
  <si>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</si>
  <si>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</si>
  <si>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</si>
  <si>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</si>
  <si>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</si>
  <si>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</si>
  <si>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</si>
  <si>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</si>
  <si>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</si>
  <si>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</si>
  <si>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</si>
  <si>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</si>
  <si>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</si>
  <si>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</si>
  <si>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</si>
  <si>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</si>
  <si>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</si>
  <si>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</si>
  <si>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</si>
  <si>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</si>
  <si>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</si>
  <si>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</si>
  <si>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</si>
  <si>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</si>
  <si>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</si>
  <si>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</si>
  <si>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</si>
  <si>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</si>
  <si>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</si>
  <si>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</si>
  <si>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</si>
  <si>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</si>
  <si>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</si>
  <si>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</si>
  <si>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</si>
  <si>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</si>
  <si>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</si>
  <si>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</si>
  <si>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</si>
  <si>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</si>
  <si>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</si>
  <si>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</si>
  <si>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</si>
  <si>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</si>
  <si>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</si>
  <si>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</si>
  <si>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</si>
  <si>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</si>
  <si>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</si>
  <si>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</si>
  <si>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</si>
  <si>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</si>
  <si>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</si>
  <si>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</si>
  <si>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</si>
  <si>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</si>
  <si>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</si>
  <si>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</si>
  <si>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</si>
  <si>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</si>
  <si>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</si>
  <si>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</si>
  <si>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</si>
  <si>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</si>
  <si>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</si>
  <si>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</si>
  <si>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</si>
  <si>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</si>
  <si>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</si>
  <si>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</si>
  <si>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</si>
  <si>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</si>
  <si>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</si>
  <si>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</si>
  <si>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</si>
  <si>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</si>
  <si>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</si>
  <si>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</si>
  <si>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</si>
  <si>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</si>
  <si>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</si>
  <si>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</si>
  <si>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</si>
  <si>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</si>
  <si>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</si>
  <si>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</si>
  <si>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</si>
  <si>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</si>
  <si>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</si>
  <si>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</si>
  <si>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</si>
  <si>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</si>
  <si>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</si>
  <si>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</si>
  <si>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</si>
  <si>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</si>
  <si>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</si>
  <si>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</si>
  <si>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</si>
  <si>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</si>
  <si>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</si>
  <si>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</si>
  <si>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</si>
  <si>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</si>
  <si>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</si>
  <si>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</si>
  <si>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</si>
  <si>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</si>
  <si>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</si>
  <si>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</si>
  <si>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</si>
  <si>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</si>
  <si>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</si>
  <si>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</si>
  <si>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</si>
  <si>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</si>
  <si>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</si>
  <si>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</si>
  <si>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</si>
  <si>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</si>
  <si>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</si>
  <si>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</si>
  <si>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</si>
  <si>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</si>
  <si>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</si>
  <si>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</si>
  <si>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</si>
  <si>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</si>
  <si>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</si>
  <si>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</si>
  <si>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</si>
  <si>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</si>
  <si>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</si>
  <si>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</si>
  <si>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</si>
  <si>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</si>
  <si>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</si>
  <si>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</si>
  <si>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</si>
  <si>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</si>
  <si>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</si>
  <si>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</si>
  <si>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</si>
  <si>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</si>
  <si>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</si>
  <si>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</si>
  <si>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</si>
  <si>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</si>
  <si>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</si>
  <si>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</si>
  <si>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</si>
  <si>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</si>
  <si>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</si>
  <si>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</si>
  <si>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</si>
  <si>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</si>
  <si>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</si>
  <si>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</si>
  <si>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</si>
  <si>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</si>
  <si>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</si>
  <si>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</si>
  <si>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</si>
  <si>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</si>
  <si>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</si>
  <si>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</si>
  <si>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</si>
  <si>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</si>
  <si>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</si>
  <si>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</si>
  <si>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</si>
  <si>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</si>
  <si>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</si>
  <si>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</si>
  <si>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</si>
  <si>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</si>
  <si>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</si>
  <si>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</si>
  <si>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</si>
  <si>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</si>
  <si>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</si>
  <si>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</si>
  <si>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</si>
  <si>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</si>
  <si>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</si>
  <si>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</si>
  <si>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</si>
  <si>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</si>
  <si>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</si>
  <si>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</si>
  <si>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</si>
  <si>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</si>
  <si>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</si>
  <si>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</si>
  <si>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</si>
  <si>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</si>
  <si>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</si>
  <si>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</si>
  <si>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</si>
  <si>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</si>
  <si>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</si>
  <si>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</si>
  <si>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</si>
  <si>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</si>
  <si>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</si>
  <si>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</si>
  <si>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</si>
  <si>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</si>
  <si>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</si>
  <si>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</si>
  <si>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</si>
  <si>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</si>
  <si>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</si>
  <si>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</si>
  <si>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</si>
  <si>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</si>
  <si>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</si>
  <si>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</si>
  <si>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</si>
  <si>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</si>
  <si>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</si>
  <si>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</si>
  <si>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</si>
  <si>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</si>
  <si>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</si>
  <si>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</si>
  <si>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</si>
  <si>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</si>
  <si>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</si>
  <si>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</si>
  <si>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</si>
  <si>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</si>
  <si>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</si>
  <si>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</si>
  <si>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</si>
  <si>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</si>
  <si>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</si>
  <si>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</si>
  <si>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</si>
  <si>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</si>
  <si>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</si>
  <si>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</si>
  <si>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</si>
  <si>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</si>
  <si>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</si>
  <si>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</si>
  <si>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</si>
  <si>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</si>
  <si>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</si>
  <si>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</si>
  <si>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</si>
  <si>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</si>
  <si>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</si>
  <si>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</si>
  <si>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</si>
  <si>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</si>
  <si>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</si>
  <si>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</si>
  <si>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</si>
  <si>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</si>
  <si>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</si>
  <si>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</si>
  <si>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</si>
  <si>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</si>
  <si>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</si>
  <si>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</si>
  <si>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</si>
  <si>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</si>
  <si>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</si>
  <si>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</si>
  <si>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</si>
  <si>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</si>
  <si>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</si>
  <si>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</si>
  <si>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</si>
  <si>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</si>
  <si>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</si>
  <si>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</si>
  <si>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</si>
  <si>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</si>
  <si>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</si>
  <si>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</si>
  <si>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</si>
  <si>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</si>
  <si>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</si>
  <si>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</si>
  <si>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</si>
  <si>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</si>
  <si>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</si>
  <si>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</si>
  <si>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</si>
  <si>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</si>
  <si>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</si>
  <si>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</si>
  <si>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</si>
  <si>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</si>
  <si>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</si>
  <si>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</si>
  <si>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</si>
  <si>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</si>
  <si>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</si>
  <si>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</si>
  <si>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</si>
  <si>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</si>
  <si>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</si>
  <si>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</si>
  <si>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</si>
  <si>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</si>
  <si>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</si>
  <si>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</si>
  <si>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</si>
  <si>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</si>
  <si>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</si>
  <si>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</si>
  <si>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</si>
  <si>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</si>
  <si>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</si>
  <si>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</si>
  <si>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</si>
  <si>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</si>
  <si>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</si>
  <si>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</si>
  <si>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</si>
  <si>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</si>
  <si>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</si>
  <si>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</si>
  <si>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</si>
  <si>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</si>
  <si>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</si>
  <si>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</si>
  <si>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</si>
  <si>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</si>
  <si>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</si>
  <si>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</si>
  <si>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</si>
  <si>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</si>
  <si>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</si>
  <si>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</si>
  <si>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</si>
  <si>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</si>
  <si>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</si>
  <si>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</si>
  <si>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</si>
  <si>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</si>
  <si>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</si>
  <si>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</si>
  <si>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</si>
  <si>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</si>
  <si>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</si>
  <si>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</si>
  <si>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</si>
  <si>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</si>
  <si>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</si>
  <si>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</si>
  <si>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</si>
  <si>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</si>
  <si>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</si>
  <si>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</si>
  <si>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</si>
  <si>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</si>
  <si>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</si>
  <si>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</si>
  <si>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</si>
  <si>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</si>
  <si>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</si>
  <si>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</si>
  <si>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</si>
  <si>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</si>
  <si>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</si>
  <si>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</si>
  <si>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</si>
  <si>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</si>
  <si>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</si>
  <si>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</si>
  <si>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</si>
  <si>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</si>
  <si>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</si>
  <si>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</si>
  <si>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</si>
  <si>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</si>
  <si>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</si>
  <si>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</si>
  <si>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</si>
  <si>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</si>
  <si>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</si>
  <si>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</si>
  <si>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</si>
  <si>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</si>
  <si>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</si>
  <si>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</si>
  <si>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</si>
  <si>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</si>
  <si>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</si>
  <si>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</si>
  <si>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</si>
  <si>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</si>
  <si>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</si>
  <si>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</si>
  <si>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</si>
  <si>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</si>
  <si>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</si>
  <si>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</si>
  <si>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</si>
  <si>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</si>
  <si>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</si>
  <si>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</si>
  <si>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</si>
  <si>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</si>
  <si>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</si>
  <si>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</si>
  <si>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</si>
  <si>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</si>
  <si>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</si>
  <si>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</si>
  <si>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</si>
  <si>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</si>
  <si>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</si>
  <si>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</si>
  <si>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</si>
  <si>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</si>
  <si>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</si>
  <si>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</si>
  <si>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</si>
  <si>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</si>
  <si>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</si>
  <si>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</si>
  <si>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</si>
  <si>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</si>
  <si>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</si>
  <si>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</si>
  <si>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</si>
  <si>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</si>
  <si>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</si>
  <si>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</si>
  <si>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</si>
  <si>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</si>
  <si>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</si>
  <si>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</si>
  <si>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</si>
  <si>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</si>
  <si>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</si>
  <si>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</si>
  <si>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</si>
  <si>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</si>
  <si>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</si>
  <si>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</si>
  <si>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</si>
  <si>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</si>
  <si>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</si>
  <si>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</si>
  <si>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</si>
  <si>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</si>
  <si>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</si>
  <si>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</si>
  <si>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</si>
  <si>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</si>
  <si>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</si>
  <si>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</si>
  <si>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</si>
  <si>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</si>
  <si>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</si>
  <si>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</si>
  <si>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</si>
  <si>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</si>
  <si>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</si>
  <si>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</si>
  <si>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</si>
  <si>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</si>
  <si>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</si>
  <si>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</si>
  <si>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</si>
  <si>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</si>
  <si>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</si>
  <si>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</si>
  <si>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</si>
  <si>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</si>
  <si>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</si>
  <si>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</si>
  <si>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</si>
  <si>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</si>
  <si>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</si>
  <si>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</si>
  <si>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</si>
  <si>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</si>
  <si>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</si>
  <si>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</si>
  <si>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</si>
  <si>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</si>
  <si>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</si>
  <si>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</si>
  <si>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</si>
  <si>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</si>
  <si>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</si>
  <si>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</si>
  <si>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</si>
  <si>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</si>
  <si>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</si>
  <si>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</si>
  <si>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</si>
  <si>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</si>
  <si>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</si>
  <si>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</si>
  <si>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</si>
  <si>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</si>
  <si>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</si>
  <si>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</si>
  <si>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</si>
  <si>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</si>
  <si>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</si>
  <si>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</si>
  <si>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</si>
  <si>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</si>
  <si>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</si>
  <si>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</si>
  <si>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</si>
  <si>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</si>
  <si>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</si>
  <si>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</si>
  <si>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</si>
  <si>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</si>
  <si>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</si>
  <si>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</si>
  <si>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</si>
  <si>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</si>
  <si>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</si>
  <si>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</si>
  <si>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</si>
  <si>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</si>
  <si>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</si>
  <si>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</si>
  <si>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</si>
  <si>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</si>
  <si>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</si>
  <si>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</si>
  <si>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</si>
  <si>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</si>
  <si>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</si>
  <si>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</si>
  <si>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</si>
  <si>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</si>
  <si>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</si>
  <si>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</si>
  <si>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</si>
  <si>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</si>
  <si>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</si>
  <si>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</si>
  <si>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</si>
  <si>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</si>
  <si>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</si>
  <si>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</si>
  <si>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</si>
  <si>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</si>
  <si>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</si>
  <si>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</si>
  <si>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</si>
  <si>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</si>
  <si>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</si>
  <si>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</si>
  <si>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</si>
  <si>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</si>
  <si>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</si>
  <si>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</si>
  <si>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</si>
  <si>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</si>
  <si>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</si>
  <si>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</si>
  <si>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</si>
  <si>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</si>
  <si>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</si>
  <si>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</si>
  <si>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</si>
  <si>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</si>
  <si>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</si>
  <si>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</si>
  <si>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</si>
  <si>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</si>
  <si>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</si>
  <si>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</si>
  <si>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</si>
  <si>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</si>
  <si>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</si>
  <si>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</si>
  <si>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</si>
  <si>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</si>
  <si>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</si>
  <si>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</si>
  <si>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</si>
  <si>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</si>
  <si>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</si>
  <si>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</si>
  <si>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</si>
  <si>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</si>
  <si>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</si>
  <si>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</si>
  <si>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</si>
  <si>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</si>
  <si>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</si>
  <si>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</si>
  <si>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</si>
  <si>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</si>
  <si>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</si>
  <si>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</si>
  <si>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</si>
  <si>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</si>
  <si>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</si>
  <si>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</si>
  <si>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</si>
  <si>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</si>
  <si>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</si>
  <si>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</si>
  <si>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</si>
  <si>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</si>
  <si>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</si>
  <si>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</si>
  <si>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</si>
  <si>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</si>
  <si>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</si>
  <si>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</si>
  <si>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</si>
  <si>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</si>
  <si>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</si>
  <si>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</si>
  <si>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</si>
  <si>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</si>
  <si>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</si>
  <si>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</si>
  <si>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</si>
  <si>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</si>
  <si>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</si>
  <si>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</si>
  <si>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</si>
  <si>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</si>
  <si>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</si>
  <si>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</si>
  <si>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</si>
  <si>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</si>
  <si>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</si>
  <si>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</si>
  <si>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</si>
  <si>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</si>
  <si>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</si>
  <si>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</si>
  <si>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</si>
  <si>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</si>
  <si>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</si>
  <si>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</si>
  <si>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</si>
  <si>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</si>
  <si>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</si>
  <si>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</si>
  <si>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</si>
  <si>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</si>
  <si>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</si>
  <si>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</si>
  <si>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</si>
  <si>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</si>
  <si>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</si>
  <si>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</si>
  <si>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</si>
  <si>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</si>
  <si>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</si>
  <si>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</si>
  <si>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</si>
  <si>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</si>
  <si>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</si>
  <si>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</si>
  <si>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</si>
  <si>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</si>
  <si>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</si>
  <si>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</si>
  <si>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</si>
  <si>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</si>
  <si>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</si>
  <si>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</si>
  <si>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</si>
  <si>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</si>
  <si>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</si>
  <si>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</si>
  <si>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</si>
  <si>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</si>
  <si>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</si>
  <si>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</si>
  <si>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</si>
  <si>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</si>
  <si>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</si>
  <si>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</si>
  <si>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</si>
  <si>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</si>
  <si>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</si>
  <si>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</si>
  <si>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</si>
  <si>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</si>
  <si>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</si>
  <si>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</si>
  <si>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</si>
  <si>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</si>
  <si>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</si>
  <si>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</si>
  <si>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</si>
  <si>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</si>
  <si>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</si>
  <si>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</si>
  <si>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</si>
  <si>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</si>
  <si>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</si>
  <si>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</si>
  <si>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</si>
  <si>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</si>
  <si>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</si>
  <si>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</si>
  <si>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</si>
  <si>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</si>
  <si>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</si>
  <si>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</si>
  <si>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</si>
  <si>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</si>
  <si>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</si>
  <si>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</si>
  <si>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</si>
  <si>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</si>
  <si>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</si>
  <si>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</si>
  <si>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</si>
  <si>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</si>
  <si>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</si>
  <si>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</si>
  <si>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</si>
  <si>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</si>
  <si>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</si>
  <si>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</si>
  <si>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</si>
  <si>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</si>
  <si>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</si>
  <si>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</si>
  <si>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</si>
  <si>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</si>
  <si>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</si>
  <si>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</si>
  <si>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</si>
  <si>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</si>
  <si>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</si>
  <si>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</si>
  <si>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</si>
  <si>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</si>
  <si>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</si>
  <si>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</si>
  <si>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</si>
  <si>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</si>
  <si>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</si>
  <si>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</si>
  <si>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</si>
  <si>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</si>
  <si>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</si>
  <si>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</si>
  <si>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</si>
  <si>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</si>
  <si>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</si>
  <si>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</si>
  <si>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</si>
  <si>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</si>
  <si>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</si>
  <si>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</si>
  <si>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</si>
  <si>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</si>
  <si>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</si>
  <si>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</si>
  <si>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</si>
  <si>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</si>
  <si>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</si>
  <si>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</si>
  <si>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</si>
  <si>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</si>
  <si>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</si>
  <si>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</si>
  <si>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</si>
  <si>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</si>
  <si>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</si>
  <si>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</si>
  <si>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</si>
  <si>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</si>
  <si>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</si>
  <si>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</si>
  <si>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</si>
  <si>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</si>
  <si>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</si>
  <si>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</si>
  <si>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</si>
  <si>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</si>
  <si>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</si>
  <si>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</si>
  <si>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</si>
  <si>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</si>
  <si>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</si>
  <si>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</si>
  <si>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</si>
  <si>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</si>
  <si>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</si>
  <si>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</si>
  <si>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</si>
  <si>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</si>
  <si>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</si>
  <si>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</si>
  <si>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</si>
  <si>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</si>
  <si>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</si>
  <si>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</si>
  <si>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</si>
  <si>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</si>
  <si>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</si>
  <si>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</si>
  <si>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</si>
  <si>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</si>
  <si>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</si>
  <si>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</si>
  <si>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</si>
  <si>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</si>
  <si>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</si>
  <si>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</si>
  <si>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</si>
  <si>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</si>
  <si>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</si>
  <si>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</si>
  <si>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</si>
  <si>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</si>
  <si>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</si>
  <si>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</si>
  <si>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</si>
  <si>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</si>
  <si>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</si>
  <si>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</si>
  <si>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</si>
  <si>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</si>
  <si>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</si>
  <si>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</si>
  <si>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</si>
  <si>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</si>
  <si>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</si>
  <si>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</si>
  <si>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</si>
  <si>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</si>
  <si>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</si>
  <si>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</si>
  <si>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</si>
  <si>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</si>
  <si>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</si>
  <si>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</si>
  <si>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</si>
  <si>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</si>
  <si>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</si>
  <si>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</si>
  <si>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</si>
  <si>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</si>
  <si>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</si>
  <si>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</si>
  <si>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</si>
  <si>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</si>
  <si>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</si>
  <si>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</si>
  <si>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</si>
  <si>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</si>
  <si>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</si>
  <si>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</si>
  <si>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</si>
  <si>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</si>
  <si>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</si>
  <si>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</si>
  <si>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</si>
  <si>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</si>
  <si>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</si>
  <si>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</si>
  <si>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</si>
  <si>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</si>
  <si>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</si>
  <si>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</si>
  <si>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</si>
  <si>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</si>
  <si>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</si>
  <si>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</si>
  <si>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</si>
  <si>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</si>
  <si>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</si>
  <si>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</si>
  <si>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</si>
  <si>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</si>
  <si>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</si>
  <si>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</si>
  <si>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</si>
  <si>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</si>
  <si>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</si>
  <si>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</si>
  <si>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</si>
  <si>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</si>
  <si>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</si>
  <si>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</si>
  <si>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</si>
  <si>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</si>
  <si>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</si>
  <si>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</si>
  <si>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</si>
  <si>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</si>
  <si>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</si>
  <si>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</si>
  <si>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</si>
  <si>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</si>
  <si>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</si>
  <si>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</si>
  <si>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</si>
  <si>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</si>
  <si>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</si>
  <si>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</si>
  <si>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</si>
  <si>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</si>
  <si>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</si>
  <si>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</si>
  <si>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</si>
  <si>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</si>
  <si>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</si>
  <si>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</si>
  <si>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</si>
  <si>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</si>
  <si>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</si>
  <si>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</si>
  <si>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</si>
  <si>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</si>
  <si>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</si>
  <si>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</si>
  <si>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</si>
  <si>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</si>
  <si>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</si>
  <si>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</si>
  <si>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</si>
  <si>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</si>
  <si>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</si>
  <si>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</si>
  <si>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</si>
  <si>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</si>
  <si>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</si>
  <si>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</si>
  <si>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</si>
  <si>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</si>
  <si>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</si>
  <si>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</si>
  <si>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</si>
  <si>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</si>
  <si>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</si>
  <si>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</si>
  <si>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</si>
  <si>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</si>
  <si>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</si>
  <si>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</si>
  <si>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</si>
  <si>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</si>
  <si>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</si>
  <si>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</si>
  <si>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</si>
  <si>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</si>
  <si>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</si>
  <si>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</si>
  <si>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</si>
  <si>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</si>
  <si>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</si>
  <si>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</si>
  <si>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</si>
  <si>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</si>
  <si>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</si>
  <si>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</si>
  <si>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</si>
  <si>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</si>
  <si>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</si>
  <si>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</si>
  <si>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</si>
  <si>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</si>
  <si>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</si>
  <si>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</si>
  <si>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</si>
  <si>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</si>
  <si>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</si>
  <si>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</si>
  <si>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</si>
  <si>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</si>
  <si>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</si>
  <si>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</si>
  <si>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</si>
  <si>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</si>
  <si>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</si>
  <si>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</si>
  <si>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</si>
  <si>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</si>
  <si>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</si>
  <si>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</si>
  <si>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</si>
  <si>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</si>
  <si>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</si>
  <si>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</si>
  <si>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</si>
  <si>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</si>
  <si>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</si>
  <si>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</si>
  <si>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</si>
  <si>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</si>
  <si>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</si>
  <si>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</si>
  <si>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</si>
  <si>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</si>
  <si>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</si>
  <si>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</si>
  <si>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</si>
  <si>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</si>
  <si>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</si>
  <si>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</si>
  <si>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</si>
  <si>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</si>
  <si>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</si>
  <si>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</si>
  <si>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</si>
  <si>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</si>
  <si>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</si>
  <si>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</si>
  <si>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</si>
  <si>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</si>
  <si>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</si>
  <si>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</si>
  <si>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</si>
  <si>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</si>
  <si>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</si>
  <si>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</si>
  <si>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</si>
  <si>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</si>
  <si>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</si>
  <si>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</si>
  <si>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</si>
  <si>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</si>
  <si>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</si>
  <si>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</si>
  <si>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</si>
  <si>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</si>
  <si>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</si>
  <si>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</si>
  <si>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</si>
  <si>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</si>
  <si>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</si>
  <si>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</si>
  <si>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</si>
  <si>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</si>
  <si>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</si>
  <si>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</si>
  <si>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</si>
  <si>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</si>
  <si>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</si>
  <si>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</si>
  <si>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</si>
  <si>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</si>
  <si>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</si>
  <si>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</si>
  <si>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</si>
  <si>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</si>
  <si>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</si>
  <si>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</si>
  <si>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</si>
  <si>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</si>
  <si>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</si>
  <si>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</si>
  <si>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</si>
  <si>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</si>
  <si>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</si>
  <si>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</si>
  <si>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</si>
  <si>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</si>
  <si>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</si>
  <si>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</si>
  <si>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</si>
  <si>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</si>
  <si>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</si>
  <si>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</si>
  <si>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</si>
  <si>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</si>
  <si>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</si>
  <si>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</si>
  <si>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</si>
  <si>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</si>
  <si>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</si>
  <si>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</si>
  <si>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</si>
  <si>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</si>
  <si>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</si>
  <si>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</si>
  <si>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</si>
  <si>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</si>
  <si>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</si>
  <si>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</si>
  <si>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</si>
  <si>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</si>
  <si>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</si>
  <si>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</si>
  <si>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</si>
  <si>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</si>
  <si>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</si>
  <si>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</si>
  <si>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</si>
  <si>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</si>
  <si>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</si>
  <si>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</si>
  <si>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</si>
  <si>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</si>
  <si>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</si>
  <si>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</si>
  <si>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</si>
  <si>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</si>
  <si>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</si>
  <si>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</si>
  <si>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</si>
  <si>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</si>
  <si>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</si>
  <si>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</si>
  <si>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</si>
  <si>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</si>
  <si>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</si>
  <si>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</si>
  <si>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</si>
  <si>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</si>
  <si>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</si>
  <si>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</si>
  <si>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</si>
  <si>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</si>
  <si>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</si>
  <si>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</si>
  <si>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</si>
  <si>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</si>
  <si>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</si>
  <si>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</si>
  <si>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</si>
  <si>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</si>
  <si>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</si>
  <si>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</si>
  <si>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</si>
  <si>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</si>
  <si>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</si>
  <si>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</si>
  <si>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</si>
  <si>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</si>
  <si>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</si>
  <si>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</si>
  <si>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</si>
  <si>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</si>
  <si>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</si>
  <si>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</si>
  <si>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</si>
  <si>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</si>
  <si>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</si>
  <si>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</si>
  <si>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</si>
  <si>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</si>
  <si>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</si>
  <si>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</si>
  <si>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</si>
  <si>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</si>
  <si>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</si>
  <si>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</si>
  <si>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</si>
  <si>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</si>
  <si>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</si>
  <si>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</si>
  <si>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</si>
  <si>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</si>
  <si>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</si>
  <si>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</si>
  <si>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</si>
  <si>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</si>
  <si>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</si>
  <si>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</si>
  <si>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</si>
  <si>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</si>
  <si>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</si>
  <si>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</si>
  <si>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</si>
  <si>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</si>
  <si>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</si>
  <si>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</si>
  <si>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</si>
  <si>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</si>
  <si>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</si>
  <si>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</si>
  <si>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</si>
  <si>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</si>
  <si>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</si>
  <si>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</si>
  <si>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</si>
  <si>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</si>
  <si>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</si>
  <si>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</si>
  <si>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</si>
  <si>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</si>
  <si>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</si>
  <si>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</si>
  <si>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</si>
  <si>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</si>
  <si>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</si>
  <si>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</si>
  <si>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</si>
  <si>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</si>
  <si>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</si>
  <si>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</si>
  <si>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</si>
  <si>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</si>
  <si>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</si>
  <si>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</si>
  <si>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</si>
  <si>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</si>
  <si>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</si>
  <si>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</si>
  <si>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</si>
  <si>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</si>
  <si>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</si>
  <si>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</si>
  <si>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</si>
  <si>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</si>
  <si>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</si>
  <si>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</si>
  <si>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</si>
  <si>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</si>
  <si>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</si>
  <si>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</si>
  <si>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</si>
  <si>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</si>
  <si>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</si>
  <si>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</si>
  <si>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</si>
  <si>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</si>
  <si>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</si>
  <si>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</si>
  <si>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</si>
  <si>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</si>
  <si>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</si>
  <si>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</si>
  <si>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</si>
  <si>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</si>
  <si>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</si>
  <si>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</si>
  <si>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</si>
  <si>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</si>
  <si>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</si>
  <si>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</si>
  <si>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</si>
  <si>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</si>
  <si>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</si>
  <si>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</si>
  <si>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</si>
  <si>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</si>
  <si>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</si>
  <si>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</si>
  <si>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</si>
  <si>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</si>
  <si>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</si>
  <si>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</si>
  <si>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</si>
  <si>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</si>
  <si>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</si>
  <si>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</si>
  <si>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</si>
  <si>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</si>
  <si>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</si>
  <si>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</si>
  <si>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</si>
  <si>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</si>
  <si>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</si>
  <si>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</si>
  <si>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</si>
  <si>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</si>
  <si>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</si>
  <si>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</si>
  <si>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</si>
  <si>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</si>
  <si>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</si>
  <si>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</si>
  <si>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</si>
  <si>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</si>
  <si>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</si>
  <si>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</si>
  <si>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</si>
  <si>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</si>
  <si>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</si>
  <si>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</si>
  <si>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</si>
  <si>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</si>
  <si>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</si>
  <si>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</si>
  <si>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</si>
  <si>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</si>
  <si>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</si>
  <si>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</si>
  <si>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</si>
  <si>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</si>
  <si>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</si>
  <si>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</si>
  <si>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</si>
  <si>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</si>
  <si>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</si>
  <si>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</si>
  <si>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</si>
  <si>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</si>
  <si>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</si>
  <si>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</si>
  <si>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</si>
  <si>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</si>
  <si>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</si>
  <si>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</si>
  <si>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</si>
  <si>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</si>
  <si>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</si>
  <si>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</si>
  <si>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</si>
  <si>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</si>
  <si>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</si>
  <si>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</si>
  <si>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</si>
  <si>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</si>
  <si>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</si>
  <si>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</si>
  <si>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</si>
  <si>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</si>
  <si>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</si>
  <si>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</si>
  <si>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</si>
  <si>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</si>
  <si>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</si>
  <si>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</si>
  <si>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</si>
  <si>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</si>
  <si>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</si>
  <si>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</si>
  <si>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</si>
  <si>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</si>
  <si>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</si>
  <si>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</si>
  <si>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</si>
  <si>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</si>
  <si>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</si>
  <si>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</si>
  <si>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</si>
  <si>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</si>
  <si>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</si>
  <si>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</si>
  <si>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</si>
  <si>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</si>
  <si>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</si>
  <si>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</si>
  <si>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</si>
  <si>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</si>
  <si>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</si>
  <si>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</si>
  <si>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</si>
  <si>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</si>
  <si>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</si>
  <si>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</si>
  <si>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</si>
  <si>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</si>
  <si>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</si>
  <si>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</si>
  <si>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</si>
  <si>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</si>
  <si>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</si>
  <si>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</si>
  <si>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</si>
  <si>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</si>
  <si>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</si>
  <si>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</si>
  <si>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</si>
  <si>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</si>
  <si>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</si>
  <si>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</si>
  <si>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</si>
  <si>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</si>
  <si>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</si>
  <si>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</si>
  <si>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</si>
  <si>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</si>
  <si>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</si>
  <si>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</si>
  <si>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</si>
  <si>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</si>
  <si>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</si>
  <si>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</si>
  <si>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</si>
  <si>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</si>
  <si>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</si>
  <si>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</si>
  <si>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</si>
  <si>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</si>
  <si>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</si>
  <si>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</si>
  <si>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</si>
  <si>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</si>
  <si>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</si>
  <si>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</si>
  <si>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</si>
  <si>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</si>
  <si>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</si>
  <si>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</si>
  <si>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</si>
  <si>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</si>
  <si>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</si>
  <si>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</si>
  <si>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</si>
  <si>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</si>
  <si>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</si>
  <si>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</si>
  <si>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</si>
  <si>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</si>
  <si>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</si>
  <si>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</si>
  <si>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</si>
  <si>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</si>
  <si>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</si>
  <si>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</si>
  <si>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</si>
  <si>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</si>
  <si>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</si>
  <si>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</si>
  <si>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</si>
  <si>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</si>
  <si>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</si>
  <si>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</si>
  <si>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</si>
  <si>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</si>
  <si>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</si>
  <si>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</si>
  <si>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</si>
  <si>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</si>
  <si>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</si>
  <si>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</si>
  <si>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</si>
  <si>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</si>
  <si>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</si>
  <si>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</si>
  <si>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</si>
  <si>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</si>
  <si>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</si>
  <si>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</si>
  <si>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</si>
  <si>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</si>
  <si>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</si>
  <si>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</si>
  <si>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</si>
  <si>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</si>
  <si>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</si>
  <si>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</si>
  <si>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</si>
  <si>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</si>
  <si>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</si>
  <si>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</si>
  <si>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</si>
  <si>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</si>
  <si>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</si>
  <si>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</si>
  <si>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</si>
  <si>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</si>
  <si>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</si>
  <si>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</si>
  <si>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</si>
  <si>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</si>
  <si>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</si>
  <si>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</si>
  <si>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</si>
  <si>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</si>
  <si>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</si>
  <si>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</si>
  <si>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</si>
  <si>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</si>
  <si>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</si>
  <si>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</si>
  <si>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</si>
  <si>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</si>
  <si>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</si>
  <si>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</si>
  <si>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</si>
  <si>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</si>
  <si>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</si>
  <si>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</si>
  <si>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</si>
  <si>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</si>
  <si>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</si>
  <si>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</si>
  <si>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</si>
  <si>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</si>
  <si>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</si>
  <si>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</si>
  <si>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</si>
  <si>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</si>
  <si>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</si>
  <si>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</si>
  <si>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</si>
  <si>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</si>
  <si>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</si>
  <si>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</si>
  <si>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</si>
  <si>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</si>
  <si>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</si>
  <si>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</si>
  <si>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</si>
  <si>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</si>
  <si>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</si>
  <si>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</si>
  <si>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</si>
  <si>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</si>
  <si>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</si>
  <si>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</si>
  <si>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</si>
  <si>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</si>
  <si>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</si>
  <si>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</si>
  <si>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</si>
  <si>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</si>
  <si>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</si>
  <si>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</si>
  <si>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</si>
  <si>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</si>
  <si>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</si>
  <si>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</si>
  <si>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</si>
  <si>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</si>
  <si>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</si>
  <si>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</si>
  <si>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</si>
  <si>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</si>
  <si>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</si>
  <si>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</si>
  <si>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</si>
  <si>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</si>
  <si>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</si>
  <si>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</si>
  <si>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</si>
  <si>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</si>
  <si>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</si>
  <si>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</si>
  <si>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</si>
  <si>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</si>
  <si>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</si>
  <si>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</si>
  <si>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</si>
  <si>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</si>
  <si>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</si>
  <si>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</si>
  <si>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</si>
  <si>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</si>
  <si>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</si>
  <si>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</si>
  <si>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</si>
  <si>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</si>
  <si>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</si>
  <si>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</si>
  <si>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</si>
  <si>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</si>
  <si>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</si>
  <si>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</si>
  <si>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</si>
  <si>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</si>
  <si>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</si>
  <si>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</si>
  <si>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</si>
  <si>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</si>
  <si>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</si>
  <si>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</si>
  <si>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</si>
  <si>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</si>
  <si>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</si>
  <si>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</si>
  <si>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</si>
  <si>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</si>
  <si>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</si>
  <si>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</si>
  <si>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</si>
  <si>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</si>
  <si>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</si>
  <si>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</si>
  <si>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</si>
  <si>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</si>
  <si>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</si>
  <si>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</si>
  <si>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</si>
  <si>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</si>
  <si>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</si>
  <si>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</si>
  <si>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</si>
  <si>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</si>
  <si>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</si>
  <si>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</si>
  <si>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</si>
  <si>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</si>
  <si>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</si>
  <si>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</si>
  <si>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</si>
  <si>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</si>
  <si>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</si>
  <si>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</si>
  <si>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</si>
  <si>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</si>
  <si>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</si>
  <si>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</si>
  <si>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</si>
  <si>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</si>
  <si>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</si>
  <si>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</si>
  <si>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</si>
  <si>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</si>
  <si>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</si>
  <si>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</si>
  <si>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</si>
  <si>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</si>
  <si>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</si>
  <si>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</si>
  <si>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</si>
  <si>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</si>
  <si>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</si>
  <si>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</si>
  <si>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</si>
  <si>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</si>
  <si>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</si>
  <si>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</si>
  <si>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</si>
  <si>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</si>
  <si>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</si>
  <si>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</si>
  <si>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</si>
  <si>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</si>
  <si>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</si>
  <si>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</si>
  <si>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</si>
  <si>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</si>
  <si>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</si>
  <si>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</si>
  <si>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</si>
  <si>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</si>
  <si>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</si>
  <si>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</si>
  <si>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</si>
  <si>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</si>
  <si>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</si>
  <si>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</si>
  <si>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</si>
  <si>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</si>
  <si>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</si>
  <si>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</si>
  <si>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</si>
  <si>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</si>
  <si>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</si>
  <si>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</si>
  <si>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</si>
  <si>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</si>
  <si>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</si>
  <si>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</si>
  <si>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</si>
  <si>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</si>
  <si>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</si>
  <si>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</si>
  <si>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</si>
  <si>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</si>
  <si>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</si>
  <si>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</si>
  <si>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</si>
  <si>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</si>
  <si>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</si>
  <si>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</si>
  <si>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</si>
  <si>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</si>
  <si>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</si>
  <si>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</si>
  <si>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</si>
  <si>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</si>
  <si>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</si>
  <si>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</si>
  <si>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</si>
  <si>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</si>
  <si>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</si>
  <si>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</si>
  <si>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</si>
  <si>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</si>
  <si>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</si>
  <si>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</si>
  <si>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</si>
  <si>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</si>
  <si>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</si>
  <si>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</si>
  <si>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</si>
  <si>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</si>
  <si>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</si>
  <si>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</si>
  <si>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</si>
  <si>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</si>
  <si>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</si>
  <si>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</si>
  <si>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</si>
  <si>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</si>
  <si>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</si>
  <si>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</si>
  <si>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</si>
  <si>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</si>
  <si>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</si>
  <si>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</si>
  <si>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</si>
  <si>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</si>
  <si>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</si>
  <si>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</si>
  <si>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</si>
  <si>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</si>
  <si>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</si>
  <si>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</si>
  <si>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</si>
  <si>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</si>
  <si>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</si>
  <si>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</si>
  <si>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</si>
  <si>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</si>
  <si>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</si>
  <si>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</si>
  <si>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</si>
  <si>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</si>
  <si>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</si>
  <si>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</si>
  <si>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</si>
  <si>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</si>
  <si>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</si>
  <si>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</si>
  <si>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</si>
  <si>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</si>
  <si>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</si>
  <si>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</si>
  <si>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</si>
  <si>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</si>
  <si>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</si>
  <si>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</si>
  <si>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</si>
  <si>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</si>
  <si>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</si>
  <si>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</si>
  <si>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</si>
  <si>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</si>
  <si>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</si>
  <si>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</si>
  <si>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</si>
  <si>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</si>
  <si>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</si>
  <si>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</si>
  <si>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</si>
  <si>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</si>
  <si>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</si>
  <si>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</si>
  <si>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</si>
  <si>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</si>
  <si>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</si>
  <si>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</si>
  <si>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</si>
  <si>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</si>
  <si>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</si>
  <si>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</si>
  <si>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</si>
  <si>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</si>
  <si>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</si>
  <si>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</si>
  <si>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</si>
  <si>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</si>
  <si>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</si>
  <si>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</si>
  <si>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</si>
  <si>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</si>
  <si>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</si>
  <si>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</si>
  <si>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</si>
  <si>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</si>
  <si>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</si>
  <si>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</si>
  <si>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</si>
  <si>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</si>
  <si>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</si>
  <si>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</si>
  <si>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</si>
  <si>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</si>
  <si>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</si>
  <si>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</si>
  <si>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</si>
  <si>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</si>
  <si>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</si>
  <si>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</si>
  <si>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</si>
  <si>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</si>
  <si>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</si>
  <si>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</si>
  <si>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</si>
  <si>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</si>
  <si>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</si>
  <si>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</si>
  <si>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</si>
  <si>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</si>
  <si>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</si>
  <si>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</si>
  <si>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</si>
  <si>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</si>
  <si>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</si>
  <si>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</si>
  <si>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</si>
  <si>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</si>
  <si>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</si>
  <si>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</si>
  <si>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</si>
  <si>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</si>
  <si>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</si>
  <si>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</si>
  <si>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</si>
  <si>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</si>
  <si>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</si>
  <si>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</si>
  <si>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</si>
  <si>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</si>
  <si>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</si>
  <si>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</si>
  <si>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</si>
  <si>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</si>
  <si>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</si>
  <si>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</si>
  <si>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</si>
  <si>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</si>
  <si>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</si>
  <si>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</si>
  <si>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</si>
  <si>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</si>
  <si>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</si>
  <si>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</si>
  <si>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</si>
  <si>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</si>
  <si>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</si>
  <si>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</si>
  <si>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</si>
  <si>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</si>
  <si>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</si>
  <si>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</si>
  <si>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</si>
  <si>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</si>
  <si>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</si>
  <si>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</si>
  <si>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</si>
  <si>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</si>
  <si>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</si>
  <si>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</si>
  <si>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</si>
  <si>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</si>
  <si>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</si>
  <si>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</si>
  <si>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</si>
  <si>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</si>
  <si>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</si>
  <si>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</si>
  <si>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</si>
  <si>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</si>
  <si>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</si>
  <si>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</si>
  <si>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</si>
  <si>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</si>
  <si>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</si>
  <si>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</si>
  <si>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</si>
  <si>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</si>
  <si>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</si>
  <si>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</si>
  <si>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</si>
  <si>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</si>
  <si>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</si>
  <si>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</si>
  <si>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</si>
  <si>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</si>
  <si>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</si>
  <si>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</si>
  <si>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</si>
  <si>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</si>
  <si>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</si>
  <si>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</si>
  <si>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</si>
  <si>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</si>
  <si>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</si>
  <si>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</si>
  <si>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</si>
  <si>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</si>
  <si>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</si>
  <si>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</si>
  <si>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</si>
  <si>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</si>
  <si>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</si>
  <si>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</si>
  <si>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</si>
  <si>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</si>
  <si>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</si>
  <si>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</si>
  <si>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</si>
  <si>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</si>
  <si>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</si>
  <si>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</si>
  <si>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</si>
  <si>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</si>
  <si>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</si>
  <si>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</si>
  <si>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</si>
  <si>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</si>
  <si>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</si>
  <si>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</si>
  <si>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</si>
  <si>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</si>
  <si>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</si>
  <si>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</si>
  <si>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</si>
  <si>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</si>
  <si>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</si>
  <si>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</si>
  <si>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</si>
  <si>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</si>
  <si>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</si>
  <si>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</si>
  <si>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</si>
  <si>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</si>
  <si>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</si>
  <si>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</si>
  <si>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</si>
  <si>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</si>
  <si>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</si>
  <si>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</si>
  <si>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</si>
  <si>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</si>
  <si>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</si>
  <si>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</si>
  <si>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</si>
  <si>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</si>
  <si>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</si>
  <si>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</si>
  <si>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</si>
  <si>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</si>
  <si>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</si>
  <si>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</si>
  <si>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</si>
  <si>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</si>
  <si>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</si>
  <si>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</si>
  <si>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</si>
  <si>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</si>
  <si>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</si>
  <si>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</si>
  <si>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</si>
  <si>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</si>
  <si>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</si>
  <si>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</si>
  <si>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</si>
  <si>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</si>
  <si>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</si>
  <si>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</si>
  <si>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</si>
  <si>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</si>
  <si>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</si>
  <si>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</si>
  <si>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</si>
  <si>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</si>
  <si>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</si>
  <si>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</si>
  <si>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</si>
  <si>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</si>
  <si>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</si>
  <si>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</si>
  <si>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</si>
  <si>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</si>
  <si>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</si>
  <si>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</si>
  <si>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</si>
  <si>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</si>
  <si>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</si>
  <si>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</si>
  <si>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</si>
  <si>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</si>
  <si>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</si>
  <si>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</si>
  <si>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</si>
  <si>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</si>
  <si>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</si>
  <si>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</si>
  <si>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</si>
  <si>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</si>
  <si>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</si>
  <si>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</si>
  <si>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</si>
  <si>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</si>
  <si>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</si>
  <si>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</si>
  <si>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</si>
  <si>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</si>
  <si>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</si>
  <si>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</si>
  <si>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</si>
  <si>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</si>
  <si>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</si>
  <si>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</si>
  <si>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</si>
  <si>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</si>
  <si>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</si>
  <si>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</si>
  <si>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</si>
  <si>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</si>
  <si>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</si>
  <si>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</si>
  <si>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</si>
  <si>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</si>
  <si>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</si>
  <si>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</si>
  <si>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</si>
  <si>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</si>
  <si>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</si>
  <si>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</si>
  <si>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</si>
  <si>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</si>
  <si>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</si>
  <si>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</si>
  <si>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</si>
  <si>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</si>
  <si>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</si>
  <si>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</si>
  <si>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</si>
  <si>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</si>
  <si>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</si>
  <si>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</si>
  <si>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</si>
  <si>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</si>
  <si>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</si>
  <si>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</si>
  <si>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</si>
  <si>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</si>
  <si>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</si>
  <si>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</si>
  <si>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</si>
  <si>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</si>
  <si>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</si>
  <si>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</si>
  <si>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</si>
  <si>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</si>
  <si>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</si>
  <si>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</si>
  <si>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</si>
  <si>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</si>
  <si>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</si>
  <si>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</si>
  <si>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</si>
  <si>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</si>
  <si>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</si>
  <si>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</si>
  <si>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</si>
  <si>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</si>
  <si>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</si>
  <si>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</si>
  <si>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</si>
  <si>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</si>
  <si>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</si>
  <si>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</si>
  <si>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</si>
  <si>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</si>
  <si>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</si>
  <si>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</si>
  <si>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</si>
  <si>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</si>
  <si>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</si>
  <si>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</si>
  <si>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</si>
  <si>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</si>
  <si>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</si>
  <si>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</si>
  <si>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</si>
  <si>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</si>
  <si>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</si>
  <si>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</si>
  <si>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</si>
  <si>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</si>
  <si>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</si>
  <si>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</si>
  <si>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</si>
  <si>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</si>
  <si>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</si>
  <si>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</si>
  <si>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</si>
  <si>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</si>
  <si>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</si>
  <si>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</si>
  <si>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</si>
  <si>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</si>
  <si>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</si>
  <si>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</si>
  <si>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</si>
  <si>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</si>
  <si>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</si>
  <si>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</si>
  <si>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</si>
  <si>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</si>
  <si>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</si>
  <si>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</si>
  <si>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</si>
  <si>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</si>
  <si>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</si>
  <si>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</si>
  <si>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</si>
  <si>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</si>
  <si>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</si>
  <si>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</si>
  <si>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</si>
  <si>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</si>
  <si>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</si>
  <si>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</si>
  <si>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</si>
  <si>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</si>
  <si>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</si>
  <si>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</si>
  <si>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</si>
  <si>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</si>
  <si>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</si>
  <si>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</si>
  <si>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</si>
  <si>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</si>
  <si>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</si>
  <si>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</si>
  <si>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</si>
  <si>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</si>
  <si>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</si>
  <si>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</si>
  <si>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</si>
  <si>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</si>
  <si>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</si>
  <si>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</si>
  <si>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</si>
  <si>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</si>
  <si>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</si>
  <si>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</si>
  <si>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</si>
  <si>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</si>
  <si>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</si>
  <si>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</si>
  <si>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</si>
  <si>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</si>
  <si>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</si>
  <si>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</si>
  <si>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</si>
  <si>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</si>
  <si>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</si>
  <si>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</si>
  <si>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</si>
  <si>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</si>
  <si>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</si>
  <si>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</si>
  <si>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</si>
  <si>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</si>
  <si>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</si>
  <si>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</si>
  <si>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</si>
  <si>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</si>
  <si>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</si>
  <si>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</si>
  <si>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</si>
  <si>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</si>
  <si>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</si>
  <si>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</si>
  <si>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</si>
  <si>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</si>
  <si>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</si>
  <si>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</si>
  <si>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</si>
  <si>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</si>
  <si>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</si>
  <si>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</si>
  <si>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</si>
  <si>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</si>
  <si>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</si>
  <si>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</si>
  <si>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</si>
  <si>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</si>
  <si>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</si>
  <si>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</si>
  <si>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</si>
  <si>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</si>
  <si>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</si>
  <si>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</si>
  <si>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</si>
  <si>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</si>
  <si>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</si>
  <si>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</si>
  <si>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</si>
  <si>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</si>
  <si>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</si>
  <si>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</si>
  <si>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</si>
  <si>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</si>
  <si>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</si>
  <si>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</si>
  <si>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</si>
  <si>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</si>
  <si>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</si>
  <si>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</si>
  <si>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</si>
  <si>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</si>
  <si>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</si>
  <si>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</si>
  <si>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</si>
  <si>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</si>
  <si>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</si>
  <si>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</si>
  <si>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</si>
  <si>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</si>
  <si>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</si>
  <si>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</si>
  <si>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</si>
  <si>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</si>
  <si>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</si>
  <si>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</si>
  <si>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</si>
  <si>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</si>
  <si>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</si>
  <si>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</si>
  <si>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</si>
  <si>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</si>
  <si>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</si>
  <si>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</si>
  <si>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</si>
  <si>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</si>
  <si>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</si>
  <si>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</si>
  <si>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</si>
  <si>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</si>
  <si>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</si>
  <si>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</si>
  <si>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</si>
  <si>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</si>
  <si>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</si>
  <si>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</si>
  <si>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</si>
  <si>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</si>
  <si>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</si>
  <si>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</si>
  <si>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</si>
  <si>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</si>
  <si>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</si>
  <si>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</si>
  <si>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</si>
  <si>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</si>
  <si>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</si>
  <si>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</si>
  <si>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</si>
  <si>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</si>
  <si>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</si>
  <si>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</si>
  <si>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</si>
  <si>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</si>
  <si>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</si>
  <si>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</si>
  <si>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</si>
  <si>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</si>
  <si>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</si>
  <si>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</si>
  <si>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</si>
  <si>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</si>
  <si>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</si>
  <si>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</si>
  <si>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</si>
  <si>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</si>
  <si>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</si>
  <si>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</si>
  <si>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</si>
  <si>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</si>
  <si>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</si>
  <si>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</si>
  <si>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</si>
  <si>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</si>
  <si>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</si>
  <si>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</si>
  <si>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</si>
  <si>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</si>
  <si>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</si>
  <si>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</si>
  <si>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</si>
  <si>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</si>
  <si>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</si>
  <si>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</si>
  <si>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</si>
  <si>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</si>
  <si>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</si>
  <si>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</si>
  <si>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</si>
  <si>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</si>
  <si>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</si>
  <si>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</si>
  <si>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</si>
  <si>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</si>
  <si>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</si>
  <si>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</si>
  <si>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</si>
  <si>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</si>
  <si>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</si>
  <si>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</si>
  <si>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</si>
  <si>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</si>
  <si>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</si>
  <si>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</si>
  <si>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</si>
  <si>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</si>
  <si>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</si>
  <si>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</si>
  <si>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</si>
  <si>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</si>
  <si>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</si>
  <si>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</si>
  <si>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</si>
  <si>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</si>
  <si>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</si>
  <si>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</si>
  <si>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</si>
  <si>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</si>
  <si>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</si>
  <si>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</si>
  <si>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</si>
  <si>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</si>
  <si>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</si>
  <si>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</si>
  <si>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</si>
  <si>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</si>
  <si>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</si>
  <si>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</si>
  <si>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</si>
  <si>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</si>
  <si>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</si>
  <si>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</si>
  <si>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</si>
  <si>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</si>
  <si>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</si>
  <si>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</si>
  <si>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</si>
  <si>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</si>
  <si>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</si>
  <si>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</si>
  <si>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</si>
  <si>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</si>
  <si>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</si>
  <si>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</si>
  <si>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</si>
  <si>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</si>
  <si>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</si>
  <si>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</si>
  <si>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</si>
  <si>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</si>
  <si>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</si>
  <si>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</si>
  <si>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</si>
  <si>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</si>
  <si>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</si>
  <si>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</si>
  <si>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</si>
  <si>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</si>
  <si>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</si>
  <si>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</si>
  <si>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</si>
  <si>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</si>
  <si>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</si>
  <si>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</si>
  <si>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</si>
  <si>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</si>
  <si>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</si>
  <si>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</si>
  <si>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</si>
  <si>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</si>
  <si>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</si>
  <si>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</si>
  <si>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</si>
  <si>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</si>
  <si>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</si>
  <si>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</si>
  <si>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</si>
  <si>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</si>
  <si>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</si>
  <si>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</si>
  <si>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</si>
  <si>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</si>
  <si>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</si>
  <si>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</si>
  <si>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</si>
  <si>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</si>
  <si>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</si>
  <si>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</si>
  <si>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</si>
  <si>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</si>
  <si>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</si>
  <si>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</si>
  <si>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</si>
  <si>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</si>
  <si>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</si>
  <si>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</si>
  <si>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</si>
  <si>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</si>
  <si>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</si>
  <si>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</si>
  <si>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</si>
  <si>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</si>
  <si>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</si>
  <si>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</si>
  <si>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</si>
  <si>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</si>
  <si>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</si>
  <si>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</si>
  <si>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</si>
  <si>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</si>
  <si>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</si>
  <si>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</si>
  <si>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</si>
  <si>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</si>
  <si>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</si>
  <si>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</si>
  <si>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</si>
  <si>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</si>
  <si>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</si>
  <si>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</si>
  <si>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</si>
  <si>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</si>
  <si>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</si>
  <si>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</si>
  <si>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</si>
  <si>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</si>
  <si>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</si>
  <si>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</si>
  <si>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</si>
  <si>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</si>
  <si>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</si>
  <si>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</si>
  <si>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</si>
  <si>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</si>
  <si>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</si>
  <si>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</si>
  <si>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</si>
  <si>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</si>
  <si>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</si>
  <si>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</si>
  <si>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</si>
  <si>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</si>
  <si>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</si>
  <si>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</si>
  <si>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</si>
  <si>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</si>
  <si>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</si>
  <si>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</si>
  <si>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</si>
  <si>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</si>
  <si>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</si>
  <si>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</si>
  <si>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</si>
  <si>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</si>
  <si>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</si>
  <si>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</si>
  <si>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</si>
  <si>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</si>
  <si>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</si>
  <si>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</si>
  <si>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</si>
  <si>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</si>
  <si>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</si>
  <si>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</si>
  <si>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</si>
  <si>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</si>
  <si>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</si>
  <si>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</si>
  <si>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</si>
  <si>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</si>
  <si>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</si>
  <si>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</si>
  <si>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</si>
  <si>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</si>
  <si>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</si>
  <si>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</si>
  <si>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</si>
  <si>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</si>
  <si>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</si>
  <si>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</si>
  <si>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</si>
  <si>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</si>
  <si>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</si>
  <si>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</si>
  <si>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</si>
  <si>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</si>
  <si>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</si>
  <si>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</si>
  <si>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</si>
  <si>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</si>
  <si>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</si>
  <si>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</si>
  <si>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</si>
  <si>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</si>
  <si>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</si>
  <si>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</si>
  <si>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</si>
  <si>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</si>
  <si>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</si>
  <si>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</si>
  <si>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</si>
  <si>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</si>
  <si>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</si>
  <si>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</si>
  <si>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</si>
  <si>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</si>
  <si>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</si>
  <si>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</si>
  <si>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</si>
  <si>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</si>
  <si>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</si>
  <si>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</si>
  <si>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</si>
  <si>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</si>
  <si>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</si>
  <si>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</si>
  <si>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</si>
  <si>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</si>
  <si>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</si>
  <si>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</si>
  <si>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</si>
  <si>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</si>
  <si>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</si>
  <si>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</si>
  <si>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</si>
  <si>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</si>
  <si>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</si>
  <si>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</si>
  <si>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</si>
  <si>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</si>
  <si>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</si>
  <si>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</si>
  <si>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</si>
  <si>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</si>
  <si>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</si>
  <si>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</si>
  <si>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</si>
  <si>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</si>
  <si>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</si>
  <si>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</si>
  <si>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</si>
  <si>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</si>
  <si>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</si>
  <si>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</si>
  <si>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</si>
  <si>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</si>
  <si>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</si>
  <si>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</si>
  <si>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</si>
  <si>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</si>
  <si>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</si>
  <si>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</si>
  <si>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</si>
  <si>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</si>
  <si>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</si>
  <si>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</si>
  <si>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</si>
  <si>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</si>
  <si>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</si>
  <si>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</si>
  <si>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</si>
  <si>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</si>
  <si>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</si>
  <si>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</si>
  <si>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</si>
  <si>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</si>
  <si>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</si>
  <si>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</si>
  <si>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</si>
  <si>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</si>
  <si>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</si>
  <si>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</si>
  <si>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</si>
  <si>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</si>
  <si>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</si>
  <si>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</si>
  <si>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</si>
  <si>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</si>
  <si>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</si>
  <si>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</si>
  <si>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</si>
  <si>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</si>
  <si>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</si>
  <si>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</si>
  <si>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</si>
  <si>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</si>
  <si>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</si>
  <si>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</si>
  <si>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</si>
  <si>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</si>
  <si>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</si>
  <si>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</si>
  <si>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</si>
  <si>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</si>
  <si>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</si>
  <si>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</si>
  <si>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</si>
  <si>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</si>
  <si>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</si>
  <si>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</si>
  <si>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</si>
  <si>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</si>
  <si>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</si>
  <si>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</si>
  <si>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</si>
  <si>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</si>
  <si>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</si>
  <si>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</si>
  <si>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</si>
  <si>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</si>
  <si>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</si>
  <si>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</si>
  <si>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</si>
  <si>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</si>
  <si>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</si>
  <si>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</si>
  <si>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</si>
  <si>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</si>
  <si>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</si>
  <si>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</si>
  <si>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</si>
  <si>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</si>
  <si>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</si>
  <si>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</si>
  <si>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</si>
  <si>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</si>
  <si>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</si>
  <si>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</si>
  <si>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</si>
  <si>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</si>
  <si>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</si>
  <si>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</si>
  <si>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</si>
  <si>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</si>
  <si>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</si>
  <si>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</si>
  <si>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</si>
  <si>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</si>
  <si>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</si>
  <si>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</si>
  <si>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</si>
  <si>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</si>
  <si>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</si>
  <si>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</si>
  <si>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</si>
  <si>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</si>
  <si>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</si>
  <si>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</si>
  <si>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</si>
  <si>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</si>
  <si>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</si>
  <si>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</si>
  <si>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</si>
  <si>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</si>
  <si>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</si>
  <si>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</si>
  <si>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</si>
  <si>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</si>
  <si>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</si>
  <si>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</si>
  <si>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</si>
  <si>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</si>
  <si>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</si>
  <si>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</si>
  <si>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</si>
  <si>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</si>
  <si>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</si>
  <si>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</si>
  <si>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</si>
  <si>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</si>
  <si>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</si>
  <si>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</si>
  <si>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</si>
  <si>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</si>
  <si>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</si>
  <si>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</si>
  <si>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</si>
  <si>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</si>
  <si>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</si>
  <si>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</si>
  <si>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</si>
  <si>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</si>
  <si>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</si>
  <si>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</si>
  <si>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</si>
  <si>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</si>
  <si>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</si>
  <si>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</si>
  <si>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</si>
  <si>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</si>
  <si>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</si>
  <si>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</si>
  <si>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</si>
  <si>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</si>
  <si>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</si>
  <si>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</si>
  <si>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</si>
  <si>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</si>
  <si>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</si>
  <si>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</si>
  <si>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</si>
  <si>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</si>
  <si>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</si>
  <si>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</si>
  <si>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</si>
  <si>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</si>
  <si>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</si>
  <si>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</si>
  <si>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</si>
  <si>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</si>
  <si>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</si>
  <si>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</si>
  <si>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</si>
  <si>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</si>
  <si>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</si>
  <si>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</si>
  <si>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</si>
  <si>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</si>
  <si>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</si>
  <si>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</si>
  <si>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</si>
  <si>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</si>
  <si>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</si>
  <si>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</si>
  <si>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</si>
  <si>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</si>
  <si>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</si>
  <si>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</si>
  <si>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</si>
  <si>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</si>
  <si>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</si>
  <si>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</si>
  <si>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</si>
  <si>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</si>
  <si>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</si>
  <si>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</si>
  <si>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</si>
  <si>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</si>
  <si>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</si>
  <si>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</si>
  <si>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</si>
  <si>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</si>
  <si>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</si>
  <si>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</si>
  <si>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</si>
  <si>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</si>
  <si>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</si>
  <si>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</si>
  <si>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</si>
  <si>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</si>
  <si>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</si>
  <si>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</si>
  <si>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</si>
  <si>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</si>
  <si>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</si>
  <si>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</si>
  <si>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</si>
  <si>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</si>
  <si>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</si>
  <si>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</si>
  <si>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</si>
  <si>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</si>
  <si>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</si>
  <si>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</si>
  <si>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</si>
  <si>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</si>
  <si>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</si>
  <si>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</si>
  <si>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</si>
  <si>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</si>
  <si>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</si>
  <si>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</si>
  <si>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</si>
  <si>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</si>
  <si>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</si>
  <si>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</si>
  <si>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</si>
  <si>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</si>
  <si>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</si>
  <si>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</si>
  <si>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</si>
  <si>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</si>
  <si>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</si>
  <si>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</si>
  <si>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</si>
  <si>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</si>
  <si>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</si>
  <si>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</si>
  <si>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</si>
  <si>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</si>
  <si>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</si>
  <si>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</si>
  <si>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</si>
  <si>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</si>
  <si>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</si>
  <si>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</si>
  <si>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</si>
  <si>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</si>
  <si>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</si>
  <si>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</si>
  <si>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</si>
  <si>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</si>
  <si>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</si>
  <si>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</si>
  <si>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</si>
  <si>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</si>
  <si>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</si>
  <si>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</si>
  <si>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</si>
  <si>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</si>
  <si>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</si>
  <si>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</si>
  <si>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</si>
  <si>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</si>
  <si>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</si>
  <si>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</si>
  <si>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</si>
  <si>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</si>
  <si>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</si>
  <si>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</si>
  <si>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</si>
  <si>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</si>
  <si>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</si>
  <si>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</si>
  <si>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</si>
  <si>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</si>
  <si>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</si>
  <si>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</si>
  <si>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</si>
  <si>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</si>
  <si>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</si>
  <si>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</si>
  <si>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</si>
  <si>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</si>
  <si>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</si>
  <si>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</si>
  <si>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</si>
  <si>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</si>
  <si>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</si>
  <si>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</si>
  <si>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</si>
  <si>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</si>
  <si>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</si>
  <si>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</si>
  <si>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</si>
  <si>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</si>
  <si>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</si>
  <si>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</si>
  <si>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</si>
  <si>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</si>
  <si>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</si>
  <si>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</si>
  <si>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</si>
  <si>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</si>
  <si>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</si>
  <si>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</si>
  <si>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</si>
  <si>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</si>
  <si>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</si>
  <si>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</si>
  <si>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</si>
  <si>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</si>
  <si>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</si>
  <si>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</si>
  <si>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</si>
  <si>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</si>
  <si>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</si>
  <si>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</si>
  <si>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</si>
  <si>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</si>
  <si>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</si>
  <si>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</si>
  <si>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</si>
  <si>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</si>
  <si>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</si>
  <si>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</si>
  <si>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</si>
  <si>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</si>
  <si>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</si>
  <si>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</si>
  <si>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</si>
  <si>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</si>
  <si>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</si>
  <si>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</si>
  <si>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</si>
  <si>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</si>
  <si>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</si>
  <si>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</si>
  <si>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</si>
  <si>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</si>
  <si>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</si>
  <si>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</si>
  <si>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</si>
  <si>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</si>
  <si>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</si>
  <si>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</si>
  <si>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</si>
  <si>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</si>
  <si>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</si>
  <si>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</si>
  <si>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</si>
  <si>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</si>
  <si>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</si>
  <si>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</si>
  <si>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</si>
  <si>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</si>
  <si>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</si>
  <si>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</si>
  <si>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</si>
  <si>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</si>
  <si>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</si>
  <si>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</si>
  <si>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</si>
  <si>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</si>
  <si>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</si>
  <si>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</si>
  <si>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</si>
  <si>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</si>
  <si>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</si>
  <si>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</si>
  <si>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</si>
  <si>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</si>
  <si>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</si>
  <si>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</si>
  <si>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</si>
  <si>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</si>
  <si>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</si>
  <si>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</si>
  <si>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</si>
  <si>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</si>
  <si>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</si>
  <si>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</si>
  <si>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</si>
  <si>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</si>
  <si>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</si>
  <si>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</si>
  <si>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</si>
  <si>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</si>
  <si>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</si>
  <si>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</si>
  <si>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</si>
  <si>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</si>
  <si>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</si>
  <si>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</si>
  <si>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</si>
  <si>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</si>
  <si>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</si>
  <si>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</si>
  <si>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</si>
  <si>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</si>
  <si>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</si>
  <si>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</si>
  <si>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</si>
  <si>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</si>
  <si>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</si>
  <si>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</si>
  <si>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</si>
  <si>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</si>
  <si>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</si>
  <si>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</si>
  <si>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</si>
  <si>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</si>
  <si>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</si>
  <si>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</si>
  <si>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</si>
  <si>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</si>
  <si>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</si>
  <si>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</si>
  <si>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</si>
  <si>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</si>
  <si>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</si>
  <si>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</si>
  <si>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</si>
  <si>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</si>
  <si>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</si>
  <si>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</si>
  <si>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</si>
  <si>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</si>
  <si>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</si>
  <si>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</si>
  <si>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</si>
  <si>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</si>
  <si>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</si>
  <si>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</si>
  <si>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</si>
  <si>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</si>
  <si>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</si>
  <si>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</si>
  <si>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</si>
  <si>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</si>
  <si>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</si>
  <si>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</si>
  <si>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</si>
  <si>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</si>
  <si>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</si>
  <si>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</si>
  <si>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</si>
  <si>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</si>
  <si>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</si>
  <si>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</si>
  <si>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</si>
  <si>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</si>
  <si>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</si>
  <si>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</si>
  <si>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</si>
  <si>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</si>
  <si>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</si>
  <si>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</si>
  <si>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</si>
  <si>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</si>
  <si>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</si>
  <si>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</si>
  <si>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</si>
  <si>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</si>
  <si>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</si>
  <si>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</si>
  <si>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</si>
  <si>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</si>
  <si>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</si>
  <si>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</si>
  <si>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</si>
  <si>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</si>
  <si>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</si>
  <si>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</si>
  <si>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</si>
  <si>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</si>
  <si>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</si>
  <si>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</si>
  <si>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</si>
  <si>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</si>
  <si>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</si>
  <si>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</si>
  <si>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</si>
  <si>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</si>
  <si>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</si>
  <si>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</si>
  <si>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</si>
  <si>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</si>
  <si>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</si>
  <si>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</si>
  <si>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</si>
  <si>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</si>
  <si>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</si>
  <si>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</si>
  <si>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</si>
  <si>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</si>
  <si>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</si>
  <si>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</si>
  <si>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</si>
  <si>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</si>
  <si>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</si>
  <si>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</si>
  <si>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</si>
  <si>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</si>
  <si>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</si>
  <si>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</si>
  <si>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</si>
  <si>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</si>
  <si>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</si>
  <si>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</si>
  <si>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</si>
  <si>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</si>
  <si>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</si>
  <si>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</si>
  <si>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</si>
  <si>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</si>
  <si>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</si>
  <si>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</si>
  <si>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</si>
  <si>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</si>
  <si>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</si>
  <si>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</si>
  <si>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</si>
  <si>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</si>
  <si>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</si>
  <si>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</si>
  <si>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</si>
  <si>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</si>
  <si>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</si>
  <si>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</si>
  <si>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</si>
  <si>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</si>
  <si>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</si>
  <si>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</si>
  <si>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</si>
  <si>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</si>
  <si>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</si>
  <si>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</si>
  <si>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</si>
  <si>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</si>
  <si>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</si>
  <si>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</si>
  <si>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</si>
  <si>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</si>
  <si>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</si>
  <si>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</si>
  <si>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</si>
  <si>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</si>
  <si>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</si>
  <si>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</si>
  <si>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</si>
  <si>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</si>
  <si>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</si>
  <si>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</si>
  <si>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</si>
  <si>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</si>
  <si>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</si>
  <si>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</si>
  <si>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</si>
  <si>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</si>
  <si>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</si>
  <si>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</si>
  <si>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</si>
  <si>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</si>
  <si>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</si>
  <si>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</si>
  <si>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</si>
  <si>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</si>
  <si>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</si>
  <si>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</si>
  <si>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</si>
  <si>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</si>
  <si>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</si>
  <si>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</si>
  <si>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</si>
  <si>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</si>
  <si>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</si>
  <si>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</si>
  <si>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</si>
  <si>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</si>
  <si>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</si>
  <si>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</si>
  <si>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</si>
  <si>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</si>
  <si>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</si>
  <si>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</si>
  <si>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</si>
  <si>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</si>
  <si>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</si>
  <si>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</si>
  <si>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</si>
  <si>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</si>
  <si>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</si>
  <si>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</si>
  <si>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</si>
  <si>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</si>
  <si>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</si>
  <si>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</si>
  <si>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</si>
  <si>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</si>
  <si>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</si>
  <si>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</si>
  <si>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</si>
  <si>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</si>
  <si>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</si>
  <si>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</si>
  <si>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</si>
  <si>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</si>
  <si>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</si>
  <si>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</si>
  <si>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</si>
  <si>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</si>
  <si>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</si>
  <si>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</si>
  <si>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</si>
  <si>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</si>
  <si>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</si>
  <si>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</si>
  <si>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</si>
  <si>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</si>
  <si>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</si>
  <si>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</si>
  <si>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</si>
  <si>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</si>
  <si>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</si>
  <si>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</si>
  <si>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</si>
  <si>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</si>
  <si>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</si>
  <si>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</si>
  <si>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</si>
  <si>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</si>
  <si>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</si>
  <si>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</si>
  <si>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</si>
  <si>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</si>
  <si>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</si>
  <si>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</si>
  <si>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</si>
  <si>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</si>
  <si>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</si>
  <si>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</si>
  <si>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</si>
  <si>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</si>
  <si>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</si>
  <si>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</si>
  <si>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</si>
  <si>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</si>
  <si>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</si>
  <si>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</si>
  <si>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</si>
  <si>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</si>
  <si>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</si>
  <si>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</si>
  <si>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</si>
  <si>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</si>
  <si>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</si>
  <si>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</si>
  <si>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</si>
  <si>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</si>
  <si>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</si>
  <si>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</si>
  <si>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</si>
  <si>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</si>
  <si>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</si>
  <si>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</si>
  <si>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</si>
  <si>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</si>
  <si>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</si>
  <si>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</si>
  <si>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</si>
  <si>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</si>
  <si>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</si>
  <si>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</si>
  <si>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</si>
  <si>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</si>
  <si>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</si>
  <si>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</si>
  <si>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</si>
  <si>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</si>
  <si>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</si>
  <si>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</si>
  <si>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</si>
  <si>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</si>
  <si>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</si>
  <si>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</si>
  <si>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</si>
  <si>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</si>
  <si>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</si>
  <si>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</si>
  <si>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</si>
  <si>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</si>
  <si>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</si>
  <si>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</si>
  <si>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</si>
  <si>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</si>
  <si>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</si>
  <si>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</si>
  <si>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</si>
  <si>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</si>
  <si>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</si>
  <si>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</si>
  <si>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</si>
  <si>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</si>
  <si>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</si>
  <si>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</si>
  <si>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</si>
  <si>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</si>
  <si>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</si>
  <si>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</si>
  <si>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</si>
  <si>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</si>
  <si>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</si>
  <si>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</si>
  <si>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</si>
  <si>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</si>
  <si>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</si>
  <si>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</si>
  <si>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</si>
  <si>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</si>
  <si>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</si>
  <si>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</si>
  <si>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</si>
  <si>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</si>
  <si>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</si>
  <si>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</si>
  <si>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</si>
  <si>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</si>
  <si>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</si>
  <si>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</si>
  <si>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</si>
  <si>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</si>
  <si>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</si>
  <si>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</si>
  <si>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</si>
  <si>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</si>
  <si>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</si>
  <si>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</si>
  <si>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</si>
  <si>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</si>
  <si>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</si>
  <si>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</si>
  <si>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</si>
  <si>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</si>
  <si>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</si>
  <si>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</si>
  <si>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</si>
  <si>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</si>
  <si>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</si>
  <si>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</si>
  <si>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</si>
  <si>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</si>
  <si>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</si>
  <si>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</si>
  <si>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</si>
  <si>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</si>
  <si>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</si>
  <si>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</si>
  <si>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</si>
  <si>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</si>
  <si>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</si>
  <si>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</si>
  <si>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</si>
  <si>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</si>
  <si>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</si>
  <si>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</si>
  <si>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</si>
  <si>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</si>
  <si>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</si>
  <si>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</si>
  <si>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</si>
  <si>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</si>
  <si>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</si>
  <si>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</si>
  <si>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</si>
  <si>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</si>
  <si>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</si>
  <si>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</si>
  <si>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</si>
  <si>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</si>
  <si>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</si>
  <si>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</si>
  <si>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</si>
  <si>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</si>
  <si>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</si>
  <si>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</si>
  <si>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</si>
  <si>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</si>
  <si>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</si>
  <si>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</si>
  <si>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</si>
  <si>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</si>
  <si>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</si>
  <si>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</si>
  <si>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</si>
  <si>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</si>
  <si>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</si>
  <si>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</si>
  <si>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</si>
  <si>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</si>
  <si>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</si>
  <si>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</si>
  <si>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</si>
  <si>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</si>
  <si>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</si>
  <si>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</si>
  <si>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</si>
  <si>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</si>
  <si>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</si>
  <si>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</si>
  <si>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</si>
  <si>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</si>
  <si>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</si>
  <si>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</si>
  <si>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</si>
  <si>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</si>
  <si>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</si>
  <si>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</si>
  <si>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</si>
  <si>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</si>
  <si>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</si>
  <si>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</si>
  <si>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</si>
  <si>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</si>
  <si>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</si>
  <si>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</si>
  <si>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</si>
  <si>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</si>
  <si>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</si>
  <si>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</si>
  <si>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</si>
  <si>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</si>
  <si>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</si>
  <si>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</si>
  <si>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</si>
  <si>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</si>
  <si>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</si>
  <si>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</si>
  <si>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</si>
  <si>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</si>
  <si>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</si>
  <si>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</si>
  <si>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</si>
  <si>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</si>
  <si>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</si>
  <si>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</si>
  <si>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</si>
  <si>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</si>
  <si>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</si>
  <si>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</si>
  <si>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</si>
  <si>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</si>
  <si>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</si>
  <si>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</si>
  <si>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</si>
  <si>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</si>
  <si>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</si>
  <si>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</si>
  <si>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</si>
  <si>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</si>
  <si>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</si>
  <si>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</si>
  <si>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</si>
  <si>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</si>
  <si>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</si>
  <si>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</si>
  <si>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</si>
  <si>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</si>
  <si>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</si>
  <si>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</si>
  <si>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</si>
  <si>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</si>
  <si>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</si>
  <si>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</si>
  <si>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</si>
  <si>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</si>
  <si>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</si>
  <si>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</si>
  <si>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</si>
  <si>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</si>
  <si>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</si>
  <si>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</si>
  <si>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</si>
  <si>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</si>
  <si>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</si>
  <si>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</si>
  <si>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</si>
  <si>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</si>
  <si>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</si>
  <si>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</si>
  <si>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</si>
  <si>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</si>
  <si>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</si>
  <si>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</si>
  <si>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</si>
  <si>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</si>
  <si>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</si>
  <si>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</si>
  <si>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</si>
  <si>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</si>
  <si>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</si>
  <si>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</si>
  <si>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</si>
  <si>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</si>
  <si>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</si>
  <si>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</si>
  <si>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</si>
  <si>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</si>
  <si>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</si>
  <si>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</si>
  <si>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</si>
  <si>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</si>
  <si>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</si>
  <si>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</si>
  <si>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</si>
  <si>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</si>
  <si>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</si>
  <si>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</si>
  <si>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</si>
  <si>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</si>
  <si>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</si>
  <si>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</si>
  <si>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</si>
  <si>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</si>
  <si>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</si>
  <si>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</si>
  <si>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</si>
  <si>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</si>
  <si>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</si>
  <si>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</si>
  <si>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</si>
  <si>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</si>
  <si>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</si>
  <si>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</si>
  <si>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</si>
  <si>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</si>
  <si>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</si>
  <si>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</si>
  <si>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</si>
  <si>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</si>
  <si>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</si>
  <si>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</si>
  <si>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</si>
  <si>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</si>
  <si>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</si>
  <si>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</si>
  <si>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</si>
  <si>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</si>
  <si>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</si>
  <si>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</si>
  <si>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</si>
  <si>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</si>
  <si>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</si>
  <si>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</si>
  <si>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</si>
  <si>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</si>
  <si>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</si>
  <si>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</si>
  <si>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</si>
  <si>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</si>
  <si>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</si>
  <si>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</si>
  <si>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</si>
  <si>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</si>
  <si>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</si>
  <si>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</si>
  <si>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</si>
  <si>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</si>
  <si>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</si>
  <si>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</si>
  <si>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</si>
  <si>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</si>
  <si>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</si>
  <si>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</si>
  <si>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</si>
  <si>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</si>
  <si>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</si>
  <si>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</si>
  <si>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</si>
  <si>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</si>
  <si>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</si>
  <si>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</si>
  <si>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</si>
  <si>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</si>
  <si>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</si>
  <si>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</si>
  <si>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</si>
  <si>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</si>
  <si>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</si>
  <si>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</si>
  <si>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</si>
  <si>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</si>
  <si>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</si>
  <si>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</si>
  <si>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</si>
  <si>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</si>
  <si>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</si>
  <si>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</si>
  <si>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</si>
  <si>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</si>
  <si>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</si>
  <si>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</si>
  <si>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</si>
  <si>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</si>
  <si>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</si>
  <si>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</si>
  <si>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</si>
  <si>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</si>
  <si>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</si>
  <si>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</si>
  <si>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</si>
  <si>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</si>
  <si>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</si>
  <si>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</si>
  <si>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</si>
  <si>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</si>
  <si>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</si>
  <si>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</si>
  <si>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</si>
  <si>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</si>
  <si>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</si>
  <si>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</si>
  <si>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</si>
  <si>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</si>
  <si>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</si>
  <si>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</si>
  <si>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</si>
  <si>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</si>
  <si>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</si>
  <si>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</si>
  <si>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</si>
  <si>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</si>
  <si>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</si>
  <si>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</si>
  <si>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</si>
  <si>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</si>
  <si>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</si>
  <si>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</si>
  <si>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</si>
  <si>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</si>
  <si>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</si>
  <si>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</si>
  <si>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</si>
  <si>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</si>
  <si>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</si>
  <si>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</si>
  <si>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</si>
  <si>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</si>
  <si>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</si>
  <si>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</si>
  <si>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</si>
  <si>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</si>
  <si>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</si>
  <si>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</si>
  <si>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</si>
  <si>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</si>
  <si>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</si>
  <si>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</si>
  <si>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</si>
  <si>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</si>
  <si>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</si>
  <si>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</si>
  <si>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</si>
  <si>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</si>
  <si>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</si>
  <si>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</si>
  <si>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</si>
  <si>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</si>
  <si>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</si>
  <si>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</si>
  <si>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</si>
  <si>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</si>
  <si>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</si>
  <si>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</si>
  <si>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</si>
  <si>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</si>
  <si>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</si>
  <si>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</si>
  <si>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</si>
  <si>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</si>
  <si>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</si>
  <si>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</si>
  <si>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</si>
  <si>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</si>
  <si>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</si>
  <si>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</si>
  <si>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</si>
  <si>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</si>
  <si>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</si>
  <si>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</si>
  <si>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</si>
  <si>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</si>
  <si>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</si>
  <si>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</si>
  <si>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</si>
  <si>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</si>
  <si>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</si>
  <si>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</si>
  <si>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</si>
  <si>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</si>
  <si>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</si>
  <si>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</si>
  <si>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</si>
  <si>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</si>
  <si>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</si>
  <si>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</si>
  <si>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</si>
  <si>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</si>
  <si>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</si>
  <si>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</si>
  <si>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</si>
  <si>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</si>
  <si>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</si>
  <si>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</si>
  <si>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</si>
  <si>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</si>
  <si>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</si>
  <si>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</si>
  <si>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</si>
  <si>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</si>
  <si>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</si>
  <si>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</si>
  <si>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</si>
  <si>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</si>
  <si>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</si>
  <si>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</si>
  <si>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</si>
  <si>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</si>
  <si>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</si>
  <si>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</si>
  <si>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</si>
  <si>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</si>
  <si>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</si>
  <si>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</si>
  <si>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</si>
  <si>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</si>
  <si>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</si>
  <si>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</si>
  <si>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</si>
  <si>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</si>
  <si>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</si>
  <si>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</si>
  <si>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</si>
  <si>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</si>
  <si>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</si>
  <si>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</si>
  <si>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</si>
  <si>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</si>
  <si>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</si>
  <si>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</si>
  <si>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</si>
  <si>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</si>
  <si>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</si>
  <si>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</si>
  <si>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</si>
  <si>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</si>
  <si>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</si>
  <si>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</si>
  <si>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</si>
  <si>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</si>
  <si>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</si>
  <si>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</si>
  <si>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</si>
  <si>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</si>
  <si>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</si>
  <si>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</si>
  <si>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</si>
  <si>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</si>
  <si>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</si>
  <si>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</si>
  <si>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</si>
  <si>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</si>
  <si>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</si>
  <si>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</si>
  <si>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</si>
  <si>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</si>
  <si>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</si>
  <si>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</si>
  <si>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</si>
  <si>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</si>
  <si>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</si>
  <si>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</si>
  <si>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</si>
  <si>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</si>
  <si>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</si>
  <si>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</si>
  <si>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</si>
  <si>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</si>
  <si>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</si>
  <si>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</si>
  <si>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</si>
  <si>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</si>
  <si>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</si>
  <si>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</si>
  <si>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</si>
  <si>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</si>
  <si>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</si>
  <si>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</si>
  <si>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</si>
  <si>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</si>
  <si>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</si>
  <si>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</si>
  <si>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</si>
  <si>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</si>
  <si>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</si>
  <si>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</si>
  <si>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</si>
  <si>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</si>
  <si>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</si>
  <si>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</si>
  <si>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</si>
  <si>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</si>
  <si>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</si>
  <si>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</si>
  <si>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</si>
  <si>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</si>
  <si>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</si>
  <si>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</si>
  <si>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</si>
  <si>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</si>
  <si>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</si>
  <si>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</si>
  <si>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</si>
  <si>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</si>
  <si>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</si>
  <si>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</si>
  <si>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</si>
  <si>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</si>
  <si>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</si>
  <si>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</si>
  <si>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</si>
  <si>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</si>
  <si>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</si>
  <si>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</si>
  <si>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</si>
  <si>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</si>
  <si>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</si>
  <si>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</si>
  <si>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</si>
  <si>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</si>
  <si>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</si>
  <si>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</si>
  <si>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</si>
  <si>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</si>
  <si>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</si>
  <si>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</si>
  <si>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</si>
  <si>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</si>
  <si>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</si>
  <si>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</si>
  <si>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</si>
  <si>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</si>
  <si>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</si>
  <si>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</si>
  <si>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</si>
  <si>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</si>
  <si>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</si>
  <si>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</si>
  <si>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</si>
  <si>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</si>
  <si>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</si>
  <si>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</si>
  <si>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</si>
  <si>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</si>
  <si>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</si>
  <si>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</si>
  <si>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</si>
  <si>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</si>
  <si>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</si>
  <si>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</si>
  <si>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</si>
  <si>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</si>
  <si>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</si>
  <si>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</si>
  <si>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</si>
  <si>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</si>
  <si>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</si>
  <si>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</si>
  <si>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</si>
  <si>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</si>
  <si>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</si>
  <si>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</si>
  <si>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</si>
  <si>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</si>
  <si>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</si>
  <si>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</si>
  <si>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</si>
  <si>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</si>
  <si>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</si>
  <si>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</si>
  <si>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</si>
  <si>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</si>
  <si>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</si>
  <si>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</si>
  <si>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</si>
  <si>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</si>
  <si>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</si>
  <si>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</si>
  <si>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</si>
  <si>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</si>
  <si>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</si>
  <si>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</si>
  <si>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</si>
  <si>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</si>
  <si>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</si>
  <si>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</si>
  <si>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</si>
  <si>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</si>
  <si>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</si>
  <si>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</si>
  <si>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</si>
  <si>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</si>
  <si>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</si>
  <si>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</si>
  <si>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</si>
  <si>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</si>
  <si>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</si>
  <si>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</si>
  <si>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</si>
  <si>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</si>
  <si>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</si>
  <si>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</si>
  <si>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</si>
  <si>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</si>
  <si>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</si>
  <si>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</si>
  <si>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</si>
  <si>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</si>
  <si>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</si>
  <si>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</si>
  <si>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</si>
  <si>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</si>
  <si>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</si>
  <si>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</si>
  <si>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</si>
  <si>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</si>
  <si>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</si>
  <si>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</si>
  <si>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</si>
  <si>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</si>
  <si>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</si>
  <si>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</si>
  <si>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</si>
  <si>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</si>
  <si>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</si>
  <si>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</si>
  <si>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</si>
  <si>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</si>
  <si>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</si>
  <si>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</si>
  <si>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</si>
  <si>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</si>
  <si>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</si>
  <si>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</si>
  <si>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</si>
  <si>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</si>
  <si>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</si>
  <si>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</si>
  <si>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</si>
  <si>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</si>
  <si>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</si>
  <si>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</si>
  <si>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</si>
  <si>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</si>
  <si>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</si>
  <si>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</si>
  <si>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</si>
  <si>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</si>
  <si>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</si>
  <si>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</si>
  <si>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</si>
  <si>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</si>
  <si>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</si>
  <si>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</si>
  <si>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</si>
  <si>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</si>
  <si>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</si>
  <si>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</si>
  <si>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</si>
  <si>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</si>
  <si>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</si>
  <si>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</si>
  <si>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</si>
  <si>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</si>
  <si>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</si>
  <si>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</si>
  <si>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</si>
  <si>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</si>
  <si>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</si>
  <si>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</si>
  <si>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</si>
  <si>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</si>
  <si>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</si>
  <si>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</si>
  <si>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</si>
  <si>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</si>
  <si>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</si>
  <si>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</si>
  <si>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</si>
  <si>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</si>
  <si>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</si>
  <si>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</si>
  <si>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</si>
  <si>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</si>
  <si>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</si>
  <si>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</si>
  <si>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</si>
  <si>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</si>
  <si>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</si>
  <si>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</si>
  <si>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</si>
  <si>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</si>
  <si>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</si>
  <si>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</si>
  <si>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</si>
  <si>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</si>
  <si>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</si>
  <si>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</si>
  <si>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</si>
  <si>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</si>
  <si>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</si>
  <si>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</si>
  <si>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</si>
  <si>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</si>
  <si>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</si>
  <si>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</si>
  <si>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</si>
  <si>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</si>
  <si>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</si>
  <si>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</si>
  <si>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</si>
  <si>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</si>
  <si>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</si>
  <si>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</si>
  <si>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</si>
  <si>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</si>
  <si>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</si>
  <si>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</si>
  <si>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</si>
  <si>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</si>
  <si>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</si>
  <si>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</si>
  <si>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</si>
  <si>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</si>
  <si>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</si>
  <si>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</si>
  <si>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</si>
  <si>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</si>
  <si>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</si>
  <si>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</si>
  <si>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</si>
  <si>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</si>
  <si>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</si>
  <si>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</si>
  <si>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</si>
  <si>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</si>
  <si>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</si>
  <si>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</si>
  <si>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</si>
  <si>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</si>
  <si>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</si>
  <si>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</si>
  <si>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</si>
  <si>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</si>
  <si>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</si>
  <si>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</si>
  <si>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</si>
  <si>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</si>
  <si>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</si>
  <si>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</si>
  <si>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</si>
  <si>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</si>
  <si>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</si>
  <si>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</si>
  <si>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</si>
  <si>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</si>
  <si>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</si>
  <si>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</si>
  <si>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</si>
  <si>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</si>
  <si>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</si>
  <si>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</si>
  <si>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</si>
  <si>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</si>
  <si>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</si>
  <si>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</si>
  <si>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</si>
  <si>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</si>
  <si>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</si>
  <si>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</si>
  <si>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</si>
  <si>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</si>
  <si>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</si>
  <si>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</si>
  <si>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</si>
  <si>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</si>
  <si>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</si>
  <si>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</si>
  <si>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</si>
  <si>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</si>
  <si>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</si>
  <si>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</si>
  <si>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</si>
  <si>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</si>
  <si>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</si>
  <si>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</si>
  <si>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</si>
  <si>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</si>
  <si>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</si>
  <si>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</si>
  <si>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</si>
  <si>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</si>
  <si>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</si>
  <si>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</si>
  <si>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</si>
  <si>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</si>
  <si>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</si>
  <si>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</si>
  <si>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</si>
  <si>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</si>
  <si>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</si>
  <si>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</si>
  <si>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</si>
  <si>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</si>
  <si>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</si>
  <si>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</si>
  <si>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</si>
  <si>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</si>
  <si>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</si>
  <si>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</si>
  <si>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</si>
  <si>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</si>
  <si>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</si>
  <si>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</si>
  <si>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</si>
  <si>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</si>
  <si>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</si>
  <si>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</si>
  <si>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</si>
  <si>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</si>
  <si>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</si>
  <si>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</si>
  <si>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</si>
  <si>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</si>
  <si>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</si>
  <si>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</si>
  <si>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</si>
  <si>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</si>
  <si>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</si>
  <si>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</si>
  <si>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</si>
  <si>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</si>
  <si>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</si>
  <si>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</si>
  <si>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</si>
  <si>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</si>
  <si>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</si>
  <si>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</si>
  <si>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</si>
  <si>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</si>
  <si>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</si>
  <si>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</si>
  <si>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</si>
  <si>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</si>
  <si>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</si>
  <si>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</si>
  <si>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</si>
  <si>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</si>
  <si>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</si>
  <si>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</si>
  <si>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</si>
  <si>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</si>
  <si>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</si>
  <si>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</si>
  <si>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</si>
  <si>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</si>
  <si>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</si>
  <si>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</si>
  <si>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</si>
  <si>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</si>
  <si>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</si>
  <si>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</si>
  <si>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</si>
  <si>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</si>
  <si>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</si>
  <si>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</si>
  <si>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</si>
  <si>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</si>
  <si>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</si>
  <si>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</si>
  <si>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</si>
  <si>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</si>
  <si>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</si>
  <si>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</si>
  <si>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</si>
  <si>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</si>
  <si>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</si>
  <si>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</si>
  <si>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</si>
  <si>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</si>
  <si>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</si>
  <si>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</si>
  <si>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</si>
  <si>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</si>
  <si>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</si>
  <si>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</si>
  <si>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</si>
  <si>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</si>
  <si>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</si>
  <si>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</si>
  <si>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</si>
  <si>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</si>
  <si>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</si>
  <si>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</si>
  <si>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</si>
  <si>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</si>
  <si>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</si>
  <si>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</si>
  <si>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</si>
  <si>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</si>
  <si>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</si>
  <si>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</si>
  <si>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</si>
  <si>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</si>
  <si>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</si>
  <si>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</si>
  <si>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</si>
  <si>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</si>
  <si>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</si>
  <si>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</si>
  <si>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</si>
  <si>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</si>
  <si>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</si>
  <si>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</si>
  <si>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</si>
  <si>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</si>
  <si>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</si>
  <si>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</si>
  <si>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</si>
  <si>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</si>
  <si>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</si>
  <si>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</si>
  <si>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</si>
  <si>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</si>
  <si>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</si>
  <si>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</si>
  <si>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</si>
  <si>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</si>
  <si>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</si>
  <si>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</si>
  <si>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</si>
  <si>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</si>
  <si>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</si>
  <si>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</si>
  <si>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</si>
  <si>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</si>
  <si>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</si>
  <si>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</si>
  <si>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</si>
  <si>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</si>
  <si>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</si>
  <si>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</si>
  <si>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</si>
  <si>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</si>
  <si>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</si>
  <si>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</si>
  <si>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</si>
  <si>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</si>
  <si>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</si>
  <si>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</si>
  <si>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</si>
  <si>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</si>
  <si>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</si>
  <si>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</si>
  <si>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</si>
  <si>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</si>
  <si>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</si>
  <si>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</si>
  <si>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</si>
  <si>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</si>
  <si>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</si>
  <si>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</si>
  <si>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</si>
  <si>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</si>
  <si>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</si>
  <si>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</si>
  <si>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</si>
  <si>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</si>
  <si>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</si>
  <si>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</si>
  <si>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</si>
  <si>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</si>
  <si>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</si>
  <si>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</si>
  <si>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</si>
  <si>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</si>
  <si>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</si>
  <si>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</si>
  <si>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</si>
  <si>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</si>
  <si>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</si>
  <si>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</si>
  <si>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</si>
  <si>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</si>
  <si>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</si>
  <si>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</si>
  <si>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</si>
  <si>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</si>
  <si>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</si>
  <si>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</si>
  <si>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</si>
  <si>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</si>
  <si>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</si>
  <si>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</si>
  <si>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</si>
  <si>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</si>
  <si>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</si>
  <si>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</si>
  <si>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</si>
  <si>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</si>
  <si>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</si>
  <si>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</si>
  <si>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</si>
  <si>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</si>
  <si>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</si>
  <si>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</si>
  <si>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</si>
  <si>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</si>
  <si>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</si>
  <si>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</si>
  <si>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</si>
  <si>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</si>
  <si>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</si>
  <si>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</si>
  <si>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</si>
  <si>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</si>
  <si>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</si>
  <si>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</si>
  <si>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</si>
  <si>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</si>
  <si>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</si>
  <si>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</si>
  <si>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</si>
  <si>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</si>
  <si>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</si>
  <si>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</si>
  <si>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</si>
  <si>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</si>
  <si>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</si>
  <si>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</si>
  <si>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</si>
  <si>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</si>
  <si>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</si>
  <si>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</si>
  <si>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</si>
  <si>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</si>
  <si>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</si>
  <si>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</si>
  <si>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</si>
  <si>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</si>
  <si>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</si>
  <si>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</si>
  <si>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</si>
  <si>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</si>
  <si>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</si>
  <si>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</si>
  <si>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</si>
  <si>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</si>
  <si>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</si>
  <si>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</si>
  <si>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</si>
  <si>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</si>
  <si>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</si>
  <si>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</si>
  <si>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</si>
  <si>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</si>
  <si>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</si>
  <si>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</si>
  <si>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</si>
  <si>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</si>
  <si>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</si>
  <si>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</si>
  <si>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</si>
  <si>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</si>
  <si>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</si>
  <si>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</si>
  <si>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</si>
  <si>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</si>
  <si>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</si>
  <si>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</si>
  <si>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</si>
  <si>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</si>
  <si>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</si>
  <si>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</si>
  <si>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</si>
  <si>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</si>
  <si>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</si>
  <si>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</si>
  <si>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</si>
  <si>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</si>
  <si>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</si>
  <si>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</si>
  <si>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</si>
  <si>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</si>
  <si>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</si>
  <si>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</si>
  <si>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</si>
  <si>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</si>
  <si>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</si>
  <si>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</si>
  <si>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</si>
  <si>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</si>
  <si>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</si>
  <si>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</si>
  <si>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</si>
  <si>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</si>
  <si>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</si>
  <si>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</si>
  <si>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</si>
  <si>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</si>
  <si>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</si>
  <si>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</si>
  <si>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</si>
  <si>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</si>
  <si>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</si>
  <si>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</si>
  <si>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</si>
  <si>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</si>
  <si>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</si>
  <si>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</si>
  <si>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</si>
  <si>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</si>
  <si>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</si>
  <si>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</si>
  <si>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</si>
  <si>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</si>
  <si>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</si>
  <si>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</si>
  <si>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</si>
  <si>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</si>
  <si>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</si>
  <si>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</si>
  <si>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</si>
  <si>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</si>
  <si>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</si>
  <si>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</si>
  <si>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</si>
  <si>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</si>
  <si>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</si>
  <si>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</si>
  <si>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</si>
  <si>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</si>
  <si>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</si>
  <si>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</si>
  <si>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</si>
  <si>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</si>
  <si>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</si>
  <si>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</si>
  <si>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</si>
  <si>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</si>
  <si>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</si>
  <si>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</si>
  <si>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</si>
  <si>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</si>
  <si>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</si>
  <si>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</si>
  <si>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</si>
  <si>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</si>
  <si>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</si>
  <si>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</si>
  <si>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</si>
  <si>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</si>
  <si>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</si>
  <si>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</si>
  <si>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</si>
  <si>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</si>
  <si>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</si>
  <si>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</si>
  <si>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</si>
  <si>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</si>
  <si>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</si>
  <si>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</si>
  <si>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</si>
  <si>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</si>
  <si>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</si>
  <si>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</si>
  <si>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</si>
  <si>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</si>
  <si>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</si>
  <si>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</si>
  <si>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</si>
  <si>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</si>
  <si>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</si>
  <si>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</si>
  <si>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</si>
  <si>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</si>
  <si>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</si>
  <si>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</si>
  <si>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</si>
  <si>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</si>
  <si>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</si>
  <si>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</si>
  <si>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</si>
  <si>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</si>
  <si>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</si>
  <si>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</si>
  <si>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</si>
  <si>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</si>
  <si>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</si>
  <si>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</si>
  <si>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</si>
  <si>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</si>
  <si>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</si>
  <si>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</si>
  <si>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</si>
  <si>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</si>
  <si>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</si>
  <si>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</si>
  <si>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</si>
  <si>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</si>
  <si>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</si>
  <si>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</si>
  <si>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</si>
  <si>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</si>
  <si>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</si>
  <si>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</si>
  <si>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</si>
  <si>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</si>
  <si>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</si>
  <si>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</si>
  <si>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</si>
  <si>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</si>
  <si>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</si>
  <si>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</si>
  <si>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</si>
  <si>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</si>
  <si>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</si>
  <si>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</si>
  <si>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</si>
  <si>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</si>
  <si>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</si>
  <si>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</si>
  <si>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</si>
  <si>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</si>
  <si>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</si>
  <si>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</si>
  <si>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</si>
  <si>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</si>
  <si>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</si>
  <si>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</si>
  <si>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</si>
  <si>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</si>
  <si>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</si>
  <si>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</si>
  <si>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</si>
  <si>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</si>
  <si>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</si>
  <si>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</si>
  <si>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</si>
  <si>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</si>
  <si>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</si>
  <si>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</si>
  <si>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</si>
  <si>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</si>
  <si>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</si>
  <si>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</si>
  <si>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</si>
  <si>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</si>
  <si>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</si>
  <si>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</si>
  <si>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</si>
  <si>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</si>
  <si>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</si>
  <si>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</si>
  <si>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</si>
  <si>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</si>
  <si>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</si>
  <si>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</si>
  <si>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</si>
  <si>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</si>
  <si>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</si>
  <si>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</si>
  <si>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</si>
  <si>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</si>
  <si>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</si>
  <si>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</si>
  <si>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</si>
  <si>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</si>
  <si>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</si>
  <si>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</si>
  <si>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</si>
  <si>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</si>
  <si>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</si>
  <si>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</si>
  <si>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</si>
  <si>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</si>
  <si>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</si>
  <si>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</si>
  <si>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</si>
  <si>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</si>
  <si>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</si>
  <si>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</si>
  <si>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</si>
  <si>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</si>
  <si>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</si>
  <si>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</si>
  <si>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</si>
  <si>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</si>
  <si>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</si>
  <si>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</si>
  <si>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</si>
  <si>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</si>
  <si>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</si>
  <si>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</si>
  <si>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</si>
  <si>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</si>
  <si>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</si>
  <si>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</si>
  <si>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</si>
  <si>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</si>
  <si>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</si>
  <si>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</si>
  <si>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</si>
  <si>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</si>
  <si>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</si>
  <si>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</si>
  <si>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</si>
  <si>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</si>
  <si>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</si>
  <si>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</si>
  <si>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</si>
  <si>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</si>
  <si>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</si>
  <si>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</si>
  <si>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</si>
  <si>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</si>
  <si>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</si>
  <si>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</si>
  <si>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</si>
  <si>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</si>
  <si>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</si>
  <si>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</si>
  <si>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</si>
  <si>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</si>
  <si>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</si>
  <si>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</si>
  <si>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</si>
  <si>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</si>
  <si>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</si>
  <si>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</si>
  <si>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</si>
  <si>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</si>
  <si>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</si>
  <si>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</si>
  <si>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</si>
  <si>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</si>
  <si>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</si>
  <si>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</si>
  <si>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</si>
  <si>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</si>
  <si>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</si>
  <si>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</si>
  <si>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</si>
  <si>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</si>
  <si>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</si>
  <si>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</si>
  <si>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</si>
  <si>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</si>
  <si>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</si>
  <si>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</si>
  <si>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</si>
  <si>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</si>
  <si>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</si>
  <si>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</si>
  <si>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</si>
  <si>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</si>
  <si>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</si>
  <si>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</si>
  <si>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</si>
  <si>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</si>
  <si>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</si>
  <si>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</si>
  <si>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</si>
  <si>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</si>
  <si>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</si>
  <si>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</si>
  <si>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</si>
  <si>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</si>
  <si>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</si>
  <si>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</si>
  <si>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</si>
  <si>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</si>
  <si>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</si>
  <si>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</si>
  <si>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</si>
  <si>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</si>
  <si>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</si>
  <si>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</si>
  <si>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</si>
  <si>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</si>
  <si>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</si>
  <si>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</si>
  <si>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</si>
  <si>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</si>
  <si>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</si>
  <si>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</si>
  <si>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</si>
  <si>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</si>
  <si>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</si>
  <si>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</si>
  <si>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</si>
  <si>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</si>
  <si>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</si>
  <si>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</si>
  <si>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</si>
  <si>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</si>
  <si>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</si>
  <si>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</si>
  <si>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</si>
  <si>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</si>
  <si>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</si>
  <si>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</si>
  <si>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</si>
  <si>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</si>
  <si>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</si>
  <si>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</si>
  <si>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</si>
  <si>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</si>
  <si>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</si>
  <si>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</si>
  <si>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</si>
  <si>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</si>
  <si>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</si>
  <si>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</si>
  <si>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</si>
  <si>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</si>
  <si>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</si>
  <si>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</si>
  <si>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</si>
  <si>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</si>
  <si>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</si>
  <si>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</si>
  <si>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</si>
  <si>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</si>
  <si>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</si>
  <si>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</si>
  <si>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</si>
  <si>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</si>
  <si>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</si>
  <si>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</si>
  <si>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</si>
  <si>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</si>
  <si>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</si>
  <si>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</si>
  <si>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</si>
  <si>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</si>
  <si>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</si>
  <si>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</si>
  <si>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</si>
  <si>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</si>
  <si>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</si>
  <si>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</si>
  <si>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</si>
  <si>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</si>
  <si>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</si>
  <si>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</si>
  <si>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</si>
  <si>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</si>
  <si>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</si>
  <si>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</si>
  <si>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</si>
  <si>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</si>
  <si>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</si>
  <si>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</si>
  <si>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</si>
  <si>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</si>
  <si>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</si>
  <si>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</si>
  <si>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</si>
  <si>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</si>
  <si>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</si>
  <si>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</si>
  <si>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</si>
  <si>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</si>
  <si>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</si>
  <si>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</si>
  <si>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</si>
  <si>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</si>
  <si>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</si>
  <si>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</si>
  <si>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</si>
  <si>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</si>
  <si>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</si>
  <si>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</si>
  <si>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</si>
  <si>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</si>
  <si>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</si>
  <si>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</si>
  <si>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</si>
  <si>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</si>
  <si>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</si>
  <si>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</si>
  <si>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</si>
  <si>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</si>
  <si>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</si>
  <si>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</si>
  <si>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</si>
  <si>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</si>
  <si>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</si>
  <si>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</si>
  <si>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</si>
  <si>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</si>
  <si>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</si>
  <si>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</si>
  <si>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</si>
  <si>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</si>
  <si>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</si>
  <si>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</si>
  <si>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</si>
  <si>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</si>
  <si>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</si>
  <si>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</si>
  <si>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</si>
  <si>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</si>
  <si>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</si>
  <si>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</si>
  <si>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</si>
  <si>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</si>
  <si>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</si>
  <si>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</si>
  <si>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</si>
  <si>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</si>
  <si>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</si>
  <si>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</si>
  <si>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</si>
  <si>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</si>
  <si>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</si>
  <si>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</si>
  <si>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</si>
  <si>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</si>
  <si>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</si>
  <si>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</si>
  <si>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</si>
  <si>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</si>
  <si>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</si>
  <si>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</si>
  <si>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</si>
  <si>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</si>
  <si>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</si>
  <si>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</si>
  <si>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</si>
  <si>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</si>
  <si>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</si>
  <si>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</si>
  <si>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</si>
  <si>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</si>
  <si>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</si>
  <si>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</si>
  <si>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</si>
  <si>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</si>
  <si>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</si>
  <si>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</si>
  <si>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</si>
  <si>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</si>
  <si>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</si>
  <si>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</si>
  <si>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</si>
  <si>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</si>
  <si>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</si>
  <si>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</si>
  <si>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</si>
  <si>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</si>
  <si>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</si>
  <si>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</si>
  <si>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</si>
  <si>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</si>
  <si>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</si>
  <si>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</si>
  <si>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</si>
  <si>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</si>
  <si>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</si>
  <si>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</si>
  <si>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</si>
  <si>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</si>
  <si>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</si>
  <si>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</si>
  <si>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</si>
  <si>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</si>
  <si>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</si>
  <si>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</si>
  <si>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</si>
  <si>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</si>
  <si>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</si>
  <si>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</si>
  <si>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</si>
  <si>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</si>
  <si>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</si>
  <si>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</si>
  <si>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</si>
  <si>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</si>
  <si>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</si>
  <si>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</si>
  <si>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</si>
  <si>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</si>
  <si>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</si>
  <si>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</si>
  <si>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</si>
  <si>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</si>
  <si>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</si>
  <si>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</si>
  <si>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</si>
  <si>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</si>
  <si>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</si>
  <si>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</si>
  <si>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</si>
  <si>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</si>
  <si>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</si>
  <si>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</si>
  <si>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</si>
  <si>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</si>
  <si>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</si>
  <si>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</si>
  <si>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</si>
  <si>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</si>
  <si>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</si>
  <si>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</si>
  <si>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</si>
  <si>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</si>
  <si>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</si>
  <si>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</si>
  <si>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</si>
  <si>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</si>
  <si>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</si>
  <si>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</si>
  <si>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</si>
  <si>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</si>
  <si>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</si>
  <si>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</si>
  <si>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</si>
  <si>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</si>
  <si>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</si>
  <si>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</si>
  <si>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</si>
  <si>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</si>
  <si>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</si>
  <si>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</si>
  <si>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</si>
  <si>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</si>
  <si>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</si>
  <si>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</si>
  <si>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</si>
  <si>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</si>
  <si>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</si>
  <si>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</si>
  <si>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</si>
  <si>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</si>
  <si>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</si>
  <si>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</si>
  <si>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</si>
  <si>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</si>
  <si>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</si>
  <si>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</si>
  <si>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</si>
  <si>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</si>
  <si>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</si>
  <si>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</si>
  <si>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</si>
  <si>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</si>
  <si>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</si>
  <si>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</si>
  <si>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</si>
  <si>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</si>
  <si>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</si>
  <si>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</si>
  <si>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</si>
  <si>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</si>
  <si>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</si>
  <si>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</si>
  <si>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</si>
  <si>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</si>
  <si>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</si>
  <si>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</si>
  <si>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</si>
  <si>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</si>
  <si>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</si>
  <si>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</si>
  <si>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</si>
  <si>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</si>
  <si>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</si>
  <si>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</si>
  <si>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</si>
  <si>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</si>
  <si>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</si>
  <si>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</si>
  <si>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</si>
  <si>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</si>
  <si>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</si>
  <si>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</si>
  <si>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</si>
  <si>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</si>
  <si>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</si>
  <si>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</si>
  <si>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</si>
  <si>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</si>
  <si>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</si>
  <si>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</si>
  <si>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</si>
  <si>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</si>
  <si>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</si>
  <si>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</si>
  <si>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</si>
  <si>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</si>
  <si>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</si>
  <si>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</si>
  <si>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</si>
  <si>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</si>
  <si>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</si>
  <si>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</si>
  <si>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</si>
  <si>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</si>
  <si>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</si>
  <si>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</si>
  <si>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</si>
  <si>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</si>
  <si>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</si>
  <si>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</si>
  <si>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</si>
  <si>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</si>
  <si>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</si>
  <si>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</si>
  <si>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</si>
  <si>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</si>
  <si>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</si>
  <si>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</si>
  <si>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</si>
  <si>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</si>
  <si>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</si>
  <si>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</si>
  <si>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</si>
  <si>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</si>
  <si>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</si>
  <si>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</si>
  <si>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</si>
  <si>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</si>
  <si>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</si>
  <si>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</si>
  <si>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</si>
  <si>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</si>
  <si>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</si>
  <si>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</si>
  <si>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</si>
  <si>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</si>
  <si>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</si>
  <si>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</si>
  <si>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</si>
  <si>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</si>
  <si>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</si>
  <si>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</si>
  <si>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</si>
  <si>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</si>
  <si>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</si>
  <si>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</si>
  <si>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</si>
  <si>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</si>
  <si>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</si>
  <si>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</si>
  <si>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</si>
  <si>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</si>
  <si>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</si>
  <si>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</si>
  <si>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</si>
  <si>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</si>
  <si>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</si>
  <si>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</si>
  <si>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</si>
  <si>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</si>
  <si>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</si>
  <si>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</si>
  <si>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</si>
  <si>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</si>
  <si>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</si>
  <si>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</si>
  <si>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</si>
  <si>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</si>
  <si>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</si>
  <si>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</si>
  <si>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</si>
  <si>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</si>
  <si>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</si>
  <si>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</si>
  <si>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</si>
  <si>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</si>
  <si>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</si>
  <si>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</si>
  <si>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</si>
  <si>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</si>
  <si>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</si>
  <si>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</si>
  <si>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</si>
  <si>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</si>
  <si>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</si>
  <si>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</si>
  <si>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</si>
  <si>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</si>
  <si>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</si>
  <si>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</si>
  <si>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</si>
  <si>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</si>
  <si>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</si>
  <si>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</si>
  <si>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</si>
  <si>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</si>
  <si>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</si>
  <si>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</si>
  <si>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</si>
  <si>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</si>
  <si>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</si>
  <si>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</si>
  <si>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</si>
  <si>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</si>
  <si>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</si>
  <si>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</si>
  <si>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</si>
  <si>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</si>
  <si>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</si>
  <si>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</si>
  <si>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</si>
  <si>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</si>
  <si>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</si>
  <si>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</si>
  <si>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</si>
  <si>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</si>
  <si>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</si>
  <si>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</si>
  <si>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</si>
  <si>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</si>
  <si>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</si>
  <si>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</si>
  <si>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</si>
  <si>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</si>
  <si>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</si>
  <si>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</si>
  <si>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</si>
  <si>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</si>
  <si>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</si>
  <si>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</si>
  <si>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</si>
  <si>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</si>
  <si>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</si>
  <si>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</si>
  <si>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</si>
  <si>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</si>
  <si>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</si>
  <si>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</si>
  <si>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</si>
  <si>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</si>
  <si>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</si>
  <si>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</si>
  <si>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</si>
  <si>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</si>
  <si>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</si>
  <si>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</si>
  <si>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</si>
  <si>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</si>
  <si>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</si>
  <si>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</si>
  <si>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</si>
  <si>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</si>
  <si>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</si>
  <si>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</si>
  <si>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</si>
  <si>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</si>
  <si>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</si>
  <si>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</si>
  <si>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</si>
  <si>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</si>
  <si>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</si>
  <si>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</si>
  <si>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</si>
  <si>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</si>
  <si>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</si>
  <si>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</si>
  <si>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</si>
  <si>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</si>
  <si>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</si>
  <si>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</si>
  <si>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</si>
  <si>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</si>
  <si>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</si>
  <si>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</si>
  <si>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</si>
  <si>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</si>
  <si>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</si>
  <si>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</si>
  <si>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</si>
  <si>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</si>
  <si>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</si>
  <si>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</si>
  <si>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</si>
  <si>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</si>
  <si>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</si>
  <si>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</si>
  <si>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</si>
  <si>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</si>
  <si>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</si>
  <si>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</si>
  <si>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</si>
  <si>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</si>
  <si>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</si>
  <si>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</si>
  <si>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</si>
  <si>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</si>
  <si>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</si>
  <si>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</si>
  <si>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</si>
  <si>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</si>
  <si>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</si>
  <si>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</si>
  <si>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</si>
  <si>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</si>
  <si>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</si>
  <si>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</si>
  <si>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</si>
  <si>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</si>
  <si>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</si>
  <si>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</si>
  <si>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</si>
  <si>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</si>
  <si>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</si>
  <si>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</si>
  <si>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</si>
  <si>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</si>
  <si>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</si>
  <si>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</si>
  <si>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</si>
  <si>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</si>
  <si>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</si>
  <si>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</si>
  <si>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</si>
  <si>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</si>
  <si>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</si>
  <si>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</si>
  <si>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</si>
  <si>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</si>
  <si>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</si>
  <si>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</si>
  <si>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</si>
  <si>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</si>
  <si>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</si>
  <si>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</si>
  <si>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</si>
  <si>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</si>
  <si>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</si>
  <si>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</si>
  <si>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</si>
  <si>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</si>
  <si>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</si>
  <si>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</si>
  <si>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</si>
  <si>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</si>
  <si>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</si>
  <si>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</si>
  <si>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</si>
  <si>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</si>
  <si>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</si>
  <si>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</si>
  <si>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</si>
  <si>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</si>
  <si>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</si>
  <si>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</si>
  <si>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</si>
  <si>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</si>
  <si>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</si>
  <si>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</si>
  <si>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</si>
  <si>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</si>
  <si>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</si>
  <si>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</si>
  <si>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</si>
  <si>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</si>
  <si>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</si>
  <si>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</si>
  <si>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</si>
  <si>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</si>
  <si>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</si>
  <si>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</si>
  <si>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</si>
  <si>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</si>
  <si>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</si>
  <si>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</si>
  <si>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</si>
  <si>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</si>
  <si>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</si>
  <si>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</si>
  <si>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</si>
  <si>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</si>
  <si>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</si>
  <si>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</si>
  <si>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</si>
  <si>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</si>
  <si>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</si>
  <si>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</si>
  <si>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</si>
  <si>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</si>
  <si>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</si>
  <si>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</si>
  <si>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</si>
  <si>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</si>
  <si>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</si>
  <si>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</si>
  <si>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</si>
  <si>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</si>
  <si>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</si>
  <si>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</si>
  <si>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</si>
  <si>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</si>
  <si>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</si>
  <si>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</si>
  <si>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</si>
  <si>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</si>
  <si>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</si>
  <si>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</si>
  <si>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</si>
  <si>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</si>
  <si>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</si>
  <si>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</si>
  <si>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</si>
  <si>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</si>
  <si>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</si>
  <si>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</si>
  <si>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</si>
  <si>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</si>
  <si>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</si>
  <si>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</si>
  <si>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</si>
  <si>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</si>
  <si>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</si>
  <si>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</si>
  <si>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</si>
  <si>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</si>
  <si>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</si>
  <si>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</si>
  <si>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</si>
  <si>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</si>
  <si>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</si>
  <si>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</si>
  <si>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</si>
  <si>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</si>
  <si>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</si>
  <si>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</si>
  <si>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</si>
  <si>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</si>
  <si>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</si>
  <si>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</si>
  <si>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</si>
  <si>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</si>
  <si>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</si>
  <si>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</si>
  <si>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</si>
  <si>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</si>
  <si>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</si>
  <si>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</si>
  <si>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</si>
  <si>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</si>
  <si>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</si>
  <si>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</si>
  <si>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</si>
  <si>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</si>
  <si>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</si>
  <si>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</si>
  <si>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</si>
  <si>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</si>
  <si>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</si>
  <si>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</si>
  <si>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</si>
  <si>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</si>
  <si>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</si>
  <si>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</si>
  <si>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</si>
  <si>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</si>
  <si>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</si>
  <si>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</si>
  <si>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</si>
  <si>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</si>
  <si>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</si>
  <si>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</si>
  <si>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</si>
  <si>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</si>
  <si>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</si>
  <si>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</si>
  <si>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</si>
  <si>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</si>
  <si>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</si>
  <si>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</si>
  <si>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</si>
  <si>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</si>
  <si>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</si>
  <si>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</si>
  <si>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</si>
  <si>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</si>
  <si>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</si>
  <si>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</si>
  <si>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</si>
  <si>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</si>
  <si>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</si>
  <si>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</si>
  <si>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</si>
  <si>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</si>
  <si>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</si>
  <si>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</si>
  <si>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</si>
  <si>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</si>
  <si>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</si>
  <si>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</si>
  <si>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</si>
  <si>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</si>
  <si>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</si>
  <si>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</si>
  <si>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</si>
  <si>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</si>
  <si>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</si>
  <si>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</si>
  <si>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</si>
  <si>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</si>
  <si>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</si>
  <si>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</si>
  <si>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</si>
  <si>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</si>
  <si>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</si>
  <si>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</si>
  <si>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</si>
  <si>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</si>
  <si>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</si>
  <si>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</si>
  <si>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</si>
  <si>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</si>
  <si>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</si>
  <si>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</si>
  <si>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</si>
  <si>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</si>
  <si>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</si>
  <si>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</si>
  <si>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</si>
  <si>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</si>
  <si>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</si>
  <si>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</si>
  <si>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</si>
  <si>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</si>
  <si>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</si>
  <si>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</si>
  <si>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</si>
  <si>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</si>
  <si>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</si>
  <si>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</si>
  <si>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</si>
  <si>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</si>
  <si>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</si>
  <si>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</si>
  <si>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</si>
  <si>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</si>
  <si>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</si>
  <si>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</si>
  <si>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</si>
  <si>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</si>
  <si>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</si>
  <si>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</si>
  <si>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</si>
  <si>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</si>
  <si>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</si>
  <si>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</si>
  <si>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</si>
  <si>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</si>
  <si>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</si>
  <si>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</si>
  <si>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</si>
  <si>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</si>
  <si>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</si>
  <si>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</si>
  <si>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</si>
  <si>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</si>
  <si>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</si>
  <si>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</si>
  <si>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</si>
  <si>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</si>
  <si>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</si>
  <si>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</si>
  <si>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</si>
  <si>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</si>
  <si>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</si>
  <si>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</si>
  <si>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</si>
  <si>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</si>
  <si>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</si>
  <si>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</si>
  <si>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</si>
  <si>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</si>
  <si>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</si>
  <si>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</si>
  <si>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</si>
  <si>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</si>
  <si>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</si>
  <si>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</si>
  <si>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</si>
  <si>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</si>
  <si>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</si>
  <si>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</si>
  <si>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</si>
  <si>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</si>
  <si>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</si>
  <si>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</si>
  <si>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</si>
  <si>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</si>
  <si>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</si>
  <si>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</si>
  <si>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</si>
  <si>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</si>
  <si>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</si>
  <si>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</si>
  <si>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</si>
  <si>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</si>
  <si>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</si>
  <si>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</si>
  <si>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</si>
  <si>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</si>
  <si>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</si>
  <si>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</si>
  <si>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</si>
  <si>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</si>
  <si>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</si>
  <si>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</si>
  <si>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</si>
  <si>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</si>
  <si>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</si>
  <si>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</si>
  <si>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</si>
  <si>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</si>
  <si>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</si>
  <si>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</si>
  <si>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</si>
  <si>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</si>
  <si>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</si>
  <si>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</si>
  <si>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PCM-20251112-00000928</t>
  </si>
  <si>
    <t xml:space="preserve">ETA 10 mins </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</si>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</sst>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310.55410370370373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45973.50252962963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45973.50252962963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45973.50252962963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45973.50252962963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45973.50252962963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45973.50252962963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45973.50252962963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45973.50252962963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45973.50252962963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45973.50252962963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45973.50252962963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45973.50252962963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45973.50252962963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45973.50252962963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45973.50252962963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45973.50252962963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45973.50252962963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45973.50252962963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45973.50252962963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45973.50252962963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45973.50252962963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45973.50252962963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45973.50252962963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45973.50252962963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45973.50252962963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45973.50252962963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45973.50252962963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45973.50252962963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45973.50252962963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45973.50252962963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45973.50252962963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45973.50252962963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45973.50252962963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45973.50252962963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45973.50252962963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45973.50252962963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45973.50252962963</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45973.50252962963</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45973.50252962963</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45973.50252962963</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45973.50252962963</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45973.50252962963</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45973.50252962963</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45973.50252962963</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45973.50252962963</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45973.50252962963</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45973.50252962963</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45973.50252962963</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45973.50252962963</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45973.50252962963</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45973.50252962963</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45973.50252962963</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45973.50252962963</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45973.50252962963</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45973.50252962963</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45973.50252962963</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45973.50252962963</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45973.50252962963</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45973.50252962963</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45973.50252962963</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45973.50252962963</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45973.50252962963</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45973.50252962963</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45973.50252962963</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45973.50252962963</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45973.50252962963</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45973.50252962963</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45973.50252962963</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45973.50252962963</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45973.50252962963</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45973.50252962963</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45973.50252962963</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45973.50252962963</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45973.50252962963</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45973.50252962963</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45973.50252962963</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45973.50252962963</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45973.50252962963</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45973.50252962963</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45973.50252962963</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45973.50252962963</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45973.50252962963</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45973.50252962963</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45973.50252962963</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45973.50252962963</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45973.50252962963</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45973.50252962963</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45973.50252962963</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45973.50252962963</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45973.50252962963</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45973.50252962963</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45973.50252962963</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45973.50252962963</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45973.50252962963</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45973.50252962963</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45973.50252962963</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45973.50252962963</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45973.50252962963</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45973.50252962963</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45973.50252962963</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45973.50252962963</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45973.50252962963</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45973.50252962963</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45973.50252962963</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45973.50252962963</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45973.50252962963</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45973.50252962963</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45973.50252962963</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45973.50252962963</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45973.50252962963</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45973.50252962963</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45973.50252962963</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45973.50252962963</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45973.50252962963</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45973.50252962963</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45973.50252962963</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45973.50252962963</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45973.50252962963</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148.5026916666684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4.7842129628406838E-2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45973.50252962963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45973.50252962963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45973.50252962963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45973.50252962963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45973.50252962963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45973.50252962963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45973.50252962963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45973.50252962963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45973.50252962963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45973.50252962963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45973.50252962963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45973.50252962963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45973.50252962963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45973.50252962963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45973.50252962963</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45973.50252962963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45973.50252962963</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45973.50252962963</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45973.50252962963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45973.50252962963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45973.50252962963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45973.50252962963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45973.50252962963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45973.50252962963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45973.50252962963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45973.50252962963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45973.50252962963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45973.50252962963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45973.50252962963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45973.50252962963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45973.50252962963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45973.50252962963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45973.50252962963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45973.50252962963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45973.50252962963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45973.50252962963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45973.50252962963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45973.50252962963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45973.50252962963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45973.50252962963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45973.50252962963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45973.50252962963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45973.50252962963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45973.50252962963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45973.50252962963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45973.50252962963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45973.50252962963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45973.50252962963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45973.50252962963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45973.50252962963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45973.50252962963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45973.50252962963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45973.50252962963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45973.50252962963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45973.50252962963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45973.50252962963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45973.50252962963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45973.50252962963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45973.50252962963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45973.50252962963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45973.50252962963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45973.50252962963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45973.50252962963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45973.50252962963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45973.50252962963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45973.50252962963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45973.50252962963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45973.50252962963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45973.50252962963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45973.50252962963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45973.50252962963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45973.50252962963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45973.50252962963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45973.50252962963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45973.50252962963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45973.50252962963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45973.50252962963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45973.50252962963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45973.50252962963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45973.50252962963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45973.50252962963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45973.50252962963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45973.50252962963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45973.50252962963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45973.50252962963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45973.50252962963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45973.50252962963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45973.50252962963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45973.50252962963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45973.50252962963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45973.50252962963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45973.50252962963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45973.50252962963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45973.50252962963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45973.50252962963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45973.50252962963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45973.50252962963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45973.50252962963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45973.50252962963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45973.50252962963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45973.50252962963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45973.50252962963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45973.50252962963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45973.50252962963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45973.50252962963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45973.50252962963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45973.50252962963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45973.50252962963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45973.50252962963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45973.50252962963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45973.50252962963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45973.50252962963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45973.50252962963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45973.50252962963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45973.50252962963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45973.50252962963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45973.50252962963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45973.50252962963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45973.50252962963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45973.50252962963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45973.50252962963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45973.50252962963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45973.50252962963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45973.50252962963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45973.50252962963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45973.50252962963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45973.50252962963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45973.50252962963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45973.50252962963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45973.50252962963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45973.50252962963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45973.50252962963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45973.50252962963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45973.50252962963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45973.50252962963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45973.50252962963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45973.50252962963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45973.50252962963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45973.50252962963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45973.50252962963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45973.50252962963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45973.50252962963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45973.50252962963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45973.50252962963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45973.50252962963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45973.50252962963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45973.50252962963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45973.50252962963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45973.50252962963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45973.50252962963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45973.50252962963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45973.50252962963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45973.50252962963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45973.50252962963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45973.50252962963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45973.50252962963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45973.50252962963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45973.50252962963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45973.50252962963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45973.50252962963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45973.50252962963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45973.50252962963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45973.50252962963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45973.50252962963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45973.50252962963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45973.50252962963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45973.50252962963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45973.50252962963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45973.50252962963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45973.50252962963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45973.50252962963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45973.50252962963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45973.50252962963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45973.50252962963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45973.50252962963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45973.50252962963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45973.50252962963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45973.50252962963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45973.50252962963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45973.50252962963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45973.50252962963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45973.50252962963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45973.50252962963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45973.50252962963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45973.50252962963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45973.50252962963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45973.50252962963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45973.50252962963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45973.50252962963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45973.50252962963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45973.50252962963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45973.50252962963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45973.50252962963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45973.50252962963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45973.50252962963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45973.50252962963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45973.50252962963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45973.50252962963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45973.50252962963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45973.50252962963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45973.50252962963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45973.50252962963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45973.50252962963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45973.50252962963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45973.50252962963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45973.50252962963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45973.50252962963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45973.50252962963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45973.50252962963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45973.50252962963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45973.50252962963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45973.50252962963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45973.50252962963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45973.50252962963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45973.50252962963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45973.50252962963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45973.50252962963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45973.50252962963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45973.50252962963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45973.50252962963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45973.50252962963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45973.50252962963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45973.50252962963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45973.50252962963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45973.50252962963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45973.50252962963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45973.50252962963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45973.50252962963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45973.50252962963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45973.50252962963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45973.50252962963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45973.50252962963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45973.50252962963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45973.50252962963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45973.50252962963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45973.50252962963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45973.50252962963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45973.50252962963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45973.50252962963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45973.50252962963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45973.50252962963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45973.50252962963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45973.50252962963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45973.50252962963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45973.50252962963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45973.50252962963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45973.50252962963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45973.50252962963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45973.50252962963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45973.50252962963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45973.50252962963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45973.50252962963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45973.50252962963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45973.50252962963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45973.50252962963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45973.50252962963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45973.50252962963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45973.50252962963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45973.50252962963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45973.50252962963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45973.50252962963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45973.50252962963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45973.50252962963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45973.50252962963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45973.50252962963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45973.50252962963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45973.50252962963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45973.50252962963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45973.50252962963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45973.50252962963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45973.50252962963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45973.50252962963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45973.50252962963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45973.50252962963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45973.50252962963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45973.50252962963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45973.50252962963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45973.50252962963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45973.50252962963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45973.50252962963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45973.50252962963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45973.50252962963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45973.50252962963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45973.50252962963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45973.50252962963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45973.50252962963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45973.50252962963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45973.50252962963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45973.50252962963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45973.50252962963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45973.50252962963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45973.50252962963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45973.50252962963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45973.50252962963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45973.50252962963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45973.50252962963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45973.50252962963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45973.50252962963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45973.50252962963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45973.50252962963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45973.50252962963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45973.50252962963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45973.50252962963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45973.50252962963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45973.50252962963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45973.50252962963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45973.50252962963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45973.50252962963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45973.50252962963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45973.50252962963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45973.50252962963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45973.50252962963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45973.50252962963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45973.50252962963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45973.50252962963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45973.50252962963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45973.50252962963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45973.50252962963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45973.50252962963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45973.50252962963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45973.50252962963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45973.50252962963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45973.50252962963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45973.50252962963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45973.50252962963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45973.50252962963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45973.50252962963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45973.50252962963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45973.50252962963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45973.50252962963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45973.50252962963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45973.50252962963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45973.50252962963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45973.50252962963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45973.50252962963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45973.50252962963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45973.50252962963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45973.50252962963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45973.50252962963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45973.50252962963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45973.50252962963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45973.50252962963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45973.50252962963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45973.50252962963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45973.50252962963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45973.50252962963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45973.50252962963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45973.50252962963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45973.50252962963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45973.50252962963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45973.50252962963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45973.50252962963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45973.50252962963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45973.50252962963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45973.50252962963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45973.50252962963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45973.50252962963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45973.50252962963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45973.50252962963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45973.50252962963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45973.50252962963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45973.50252962963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45973.50252962963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45973.50252962963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45973.50252962963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45973.50252962963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45973.50252962963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45973.50252962963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45973.50252962963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45973.50252962963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45973.50252962963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45973.50252962963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45973.50252962963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45973.50252962963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45973.50252962963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45973.50252962963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45973.50252962963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45973.50252962963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45973.50252962963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45973.50252962963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45973.50252962963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45973.50252962963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45973.50252962963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45973.50252962963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45973.50252962963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45973.50252962963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45973.50252962963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45973.50252962963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45973.50252962963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45973.50252962963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45973.50252962963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45973.50252962963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45973.50252962963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45973.50252962963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45973.50252962963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45973.50252962963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45973.50252962963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45973.50252962963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45973.50252962963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45973.50252962963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45973.50252962963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45973.50252962963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45973.50252962963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45973.50252962963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45973.50252962963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45973.50252962963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45973.50252962963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45973.50252962963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45973.50252962963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45973.50252962963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45973.50252962963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45973.50252962963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45973.50252962963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45973.50252962963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45973.50252962963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45973.50252962963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45973.50252962963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45973.50252962963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45973.50252962963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45973.50252962963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45973.50252962963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45973.50252962963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45973.50252962963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45973.50252962963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45973.50252962963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45973.50252962963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45973.50252962963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45973.50252962963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45973.50252962963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45973.50252962963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45973.50252962963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45973.50252962963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45973.50252962963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45973.50252962963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45973.50252962963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45973.50252962963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45973.50252962963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45973.50252962963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45973.50252962963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45973.50252962963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45973.50252962963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45973.50252962963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45973.50252962963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45973.50252962963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45973.50252962963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45973.50252962963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45973.50252962963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45973.50252962963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45973.50252962963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45973.50252962963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45973.50252962963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45973.50252962963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45973.50252962963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45973.50252962963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45973.50252962963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45973.50252962963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45973.50252962963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45973.50252962963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45973.50252962963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45973.50252962963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45973.50252962963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45973.50252962963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45973.50252962963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45973.50252962963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45973.50252962963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45973.50252962963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45973.50252962963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45973.50252962963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45973.50252962963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45973.50252962963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45973.50252962963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45973.50252962963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45973.50252962963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45973.50252962963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45973.50252962963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45973.50252962963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45973.50252962963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45973.50252962963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45973.50252962963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45973.50252962963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45973.50252962963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45973.50252962963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45973.50252962963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45973.50252962963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45973.50252962963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45973.50252962963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45973.50252962963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45973.50252962963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45973.50252962963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45973.50252962963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45973.50252962963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45973.50252962963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45973.50252962963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45973.50252962963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45973.50252962963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45973.50252962963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45973.50252962963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45973.50252962963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45973.50252962963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45973.50252962963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45973.50252962963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45973.50252962963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45973.50252962963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45973.50252962963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45973.50252962963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45973.50252962963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45973.50252962963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45973.50252962963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45973.50252962963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45973.50252962963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45973.50252962963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45973.50252962963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45973.50252962963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45973.50252962963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45973.50252962963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45973.50252962963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45973.50252962963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45973.50252962963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45973.50252962963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45973.50252962963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45973.50252962963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45973.50252962963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45973.50252962963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45973.50252962963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45973.50252962963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45973.50252962963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45973.50252962963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45973.50252962963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45973.50252962963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45973.50252962963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45973.50252962963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45973.50252962963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45973.50252962963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45973.50252962963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45973.50252962963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45973.50252962963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45973.50252962963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45973.50252962963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45973.50252962963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45973.50252962963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45973.50252962963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45973.50252962963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45973.50252962963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45973.50252962963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45973.50252962963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45973.50252962963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45973.50252962963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45973.50252962963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45973.50252962963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45973.50252962963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45973.50252962963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45973.50252962963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45973.50252962963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45973.50252962963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45973.50252962963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45973.50252962963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45973.50252962963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45973.50252962963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45973.50252962963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45973.50252962963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45973.50252962963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45973.50252962963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45973.50252962963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45973.50252962963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45973.50252962963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45973.50252962963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45973.50252962963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45973.50252962963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45973.50252962963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45973.50252962963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45973.50252962963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45973.50252962963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45973.50252962963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45973.50252962963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45973.50252962963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45973.50252962963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45973.50252962963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45973.50252962963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45973.50252962963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45973.50252962963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45973.50252962963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45973.50252962963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45973.50252962963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45973.50252962963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45973.50252962963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45973.50252962963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45973.50252962963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45973.50252962963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45973.50252962963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45973.50252962963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45973.50252962963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45973.50252962963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45973.50252962963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45973.50252962963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45973.50252962963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45973.50252962963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45973.50252962963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45973.50252962963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45973.50252962963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45973.50252962963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45973.50252962963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45973.50252962963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45973.50252962963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45973.50252962963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45973.50252962963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45973.50252962963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45973.50252962963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45973.50252962963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45973.50252962963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45973.50252962963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45973.50252962963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45973.50252962963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45973.50252962963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45973.50252962963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45973.50252962963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45973.50252962963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45973.50252962963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45973.50252962963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45973.50252962963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45973.50252962963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45973.50252962963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45973.50252962963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45973.50252962963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45973.50252962963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45973.50252962963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45973.50252962963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45973.50252962963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45973.50252962963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45973.50252962963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45973.50252962963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45973.50252962963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45973.50252962963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45973.50252962963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45973.50252962963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45973.50252962963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45973.50252962963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45973.50252962963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45973.50252962963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45973.50252962963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45973.50252962963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45973.50252962963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45973.50252962963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45973.50252962963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45973.50252962963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45973.50252962963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45973.50252962963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45973.50252962963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45973.50252962963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45973.50252962963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45973.50252962963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45973.50252962963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45973.50252962963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45973.50252962963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45973.50252962963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45973.50252962963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45973.50252962963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45973.50252962963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45973.50252962963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45973.50252962963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45973.50252962963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45973.50252962963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45973.50252962963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45973.50252962963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45973.50252962963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45973.50252962963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45973.50252962963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45973.50252962963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45973.50252962963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45973.50252962963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45973.50252962963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45973.50252962963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45973.50252962963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45973.50252962963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45973.50252962963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45973.50252962963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45973.50252962963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45973.50252962963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45973.50252962963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45973.50252962963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45973.50252962963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45973.50252962963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45973.50252962963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45973.50252962963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45973.50252962963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45973.50252962963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45973.50252962963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45973.50252962963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45973.50252962963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45973.50252962963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45973.50252962963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45973.50252962963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45973.50252962963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45973.50252962963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45973.50252962963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45973.50252962963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45973.50252962963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45973.50252962963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45973.50252962963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45973.50252962963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45973.50252962963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45973.50252962963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45973.50252962963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45973.50252962963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45973.50252962963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45973.50252962963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45973.50252962963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45973.50252962963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45973.50252962963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45973.50252962963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45973.50252962963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45973.50252962963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45973.50252962963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45973.50252962963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45973.50252962963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45973.50252962963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45973.50252962963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45973.50252962963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45973.50252962963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45973.50252962963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45973.50252962963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45973.50252962963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45973.50252962963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45973.50252962963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45973.50252962963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45973.50252962963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45973.50252962963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45973.50252962963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45973.50252962963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45973.50252962963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45973.50252962963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45973.50252962963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45973.50252962963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45973.50252962963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45973.50252962963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45973.50252962963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45973.50252962963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45973.50252962963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45973.50252962963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45973.50252962963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45973.50252962963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45973.50252962963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45973.50252962963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45973.50252962963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45973.50252962963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45973.50252962963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45973.50252962963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45973.50252962963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45973.50252962963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45973.50252962963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45973.50252962963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45973.50252962963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45973.50252962963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45973.50252962963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45973.50252962963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45973.50252962963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45973.50252962963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45973.50252962963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45973.50252962963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45973.50252962963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45973.50252962963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45973.50252962963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45973.50252962963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45973.50252962963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45973.50252962963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45973.50252962963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45973.50252962963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45973.50252962963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45973.50252962963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45973.50252962963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45973.50252962963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45973.50252962963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45973.50252962963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45973.50252962963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45973.50252962963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45973.50252962963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45973.50252962963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45973.50252962963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45973.50252962963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45973.50252962963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45973.50252962963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45973.50252962963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45973.50252962963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45973.50252962963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45973.50252962963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45973.50252962963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45973.50252962963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45973.50252962963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45973.50252962963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45973.50252962963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45973.50252962963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45973.50252962963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45973.50252962963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45973.50252962963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45973.50252962963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45973.50252962963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45973.50252962963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45973.50252962963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45973.50252962963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45973.50252962963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45973.50252962963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45973.50252962963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45973.50252962963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45973.50252962963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45973.50252962963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45973.50252962963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45973.50252962963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45973.50252962963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45973.50252962963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45973.50252962963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45973.50252962963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45973.50252962963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45973.50252962963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45973.50252962963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45973.50252962963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45973.50252962963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45973.50252962963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45973.50252962963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45973.50252962963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45973.50252962963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45973.50252962963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45973.50252962963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45973.50252962963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45973.50252962963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45973.50252962963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45973.50252962963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45973.50252962963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45973.50252962963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45973.50252962963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45973.50252962963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45973.50252962963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45973.50252962963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45973.50252962963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45973.50252962963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45973.50252962963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45973.50252962963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45973.50252962963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45973.50252962963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45973.50252962963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45973.50252962963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45973.50252962963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45973.50252962963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45973.50252962963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45973.50252962963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45973.50252962963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45973.50252962963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45973.50252962963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45973.50252962963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45973.50252962963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45973.50252962963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45973.50252962963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45973.50252962963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45973.50252962963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45973.50252962963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45973.50252962963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45973.50252962963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45973.50252962963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45973.50252962963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45973.50252962963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45973.50252962963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45973.50252962963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45973.50252962963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45973.50252962963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45973.50252962963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45973.50252962963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45973.50252962963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45973.50252962963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45973.50252962963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45973.50252962963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45973.50252962963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45973.50252962963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45973.50252962963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45973.50252962963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45973.50252962963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45973.50252962963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45973.50252962963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45973.50252962963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45973.50252962963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45973.50252962963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45973.50252962963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45973.50252962963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45973.50252962963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45973.50252962963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45973.50252962963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45973.50252962963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45973.50252962963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45973.50252962963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45973.50252962963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45973.50252962963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45973.50252962963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45973.50252962963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45973.50252962963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45973.50252962963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45973.50252962963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45973.50252962963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45973.50252962963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45973.50252962963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45973.50252962963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45973.50252962963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45973.50252962963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45973.50252962963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45973.50252962963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45973.50252962963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45973.50252962963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45973.50252962963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45973.50252962963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45973.50252962963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45973.50252962963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45973.50252962963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45973.50252962963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45973.50252962963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45973.50252962963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45973.50252962963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45973.50252962963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45973.50252962963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45973.50252962963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45973.50252962963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45973.50252962963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45973.50252962963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45973.50252962963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45973.50252962963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45973.50252962963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45973.50252962963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45973.50252962963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45973.50252962963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45973.50252962963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45973.50252962963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45973.50252962963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45973.50252962963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45973.50252962963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45973.50252962963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45973.50252962963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45973.50252962963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45973.50252962963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45973.50252962963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45973.50252962963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45973.50252962963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45973.50252962963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45973.50252962963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45973.50252962963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45973.50252962963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45973.50252962963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45973.50252962963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45973.50252962963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45973.50252962963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45973.50252962963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45973.50252962963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45973.50252962963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45973.50252962963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45973.50252962963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45973.50252962963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45973.50252962963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45973.50252962963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45973.50252962963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45973.50252962963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45973.50252962963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45973.50252962963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45973.50252962963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45973.50252962963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45973.50252962963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45973.50252962963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45973.50252962963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45973.50252962963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45973.50252962963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45973.50252962963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45973.50252962963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45973.50252962963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45973.50252962963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45973.50252962963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45973.50252962963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45973.50252962963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45973.50252962963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45973.50252962963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45973.50252962963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45973.50252962963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45973.50252962963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45973.50252962963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45973.50252962963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45973.50252962963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45973.50252962963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45973.50252962963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45973.50252962963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45973.50252962963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45973.50252962963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45973.50252962963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45973.50252962963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45973.50252962963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45973.50252962963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45973.50252962963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45973.50252962963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45973.50252962963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45973.50252962963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45973.50252962963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45973.50252962963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45973.50252962963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45973.50252962963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45973.50252962963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45973.50252962963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45973.50252962963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45973.50252962963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45973.50252962963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45973.50252962963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45973.50252962963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45973.50252962963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45973.50252962963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45973.50252962963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45973.50252962963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45973.50252962963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45973.50252962963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45973.50252962963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45973.50252962963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45973.50252962963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45973.50252962963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45973.50252962963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45973.50252962963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45973.50252962963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45973.50252962963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45973.50252962963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45973.50252962963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45973.50252962963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45973.50252962963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45973.50252962963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45973.50252962963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45973.50252962963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45973.50252962963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45973.50252962963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45973.50252962963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45973.50252962963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45973.50252962963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45973.50252962963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45973.50252962963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45973.50252962963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45973.50252962963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45973.50252962963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45973.50252962963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45973.50252962963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45973.50252962963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45973.50252962963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45973.50252962963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45973.50252962963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45973.50252962963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45973.50252962963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45973.50252962963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45973.50252962963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45973.50252962963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45973.50252962963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45973.50252962963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45973.50252962963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45973.50252962963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45973.50252962963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45973.50252962963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45973.50252962963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45973.50252962963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45973.50252962963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45973.50252962963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45973.50252962963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45973.50252962963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45973.50252962963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45973.50252962963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270.02181203703367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9.3976388889132068E-2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3.685833333292976E-2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45973.50252962963</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
      </c>
      <c r="C6" s="94"/>
      <c r="D6" s="92"/>
      <c r="E6" s="95"/>
      <c r="F6" s="96"/>
      <c r="G6" s="97">
        <f ca="1">IFERROR(NOW()-F6,"")</f>
        <v>45973.50252962963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45973.50252962963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45973.50252962963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45973.50252962963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45973.50252962963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45973.50252962963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45973.50252962963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45973.50252962963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45973.50252962963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45973.50252962963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45973.50252962963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45973.50252962963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45973.50252962963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45973.50252962963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45973.50252962963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45973.50252962963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45973.50252962963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45973.50252962963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45973.50252962963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45973.50252962963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45973.50252962963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45973.50252962963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45973.50252962963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45973.50252962963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45973.50252962963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45973.50252962963</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45973.50252962963</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45973.50252962963</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45973.50252962963</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45973.50252962963</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45973.50252962963</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45973.50252962963</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45973.50252962963</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81.670469444441551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47.313652314813226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24.841418518517457</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45973.50252962963</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45973.50252962963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45973.50252962963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45973.50252962963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45973.50252962963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45973.50252962963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45973.50252962963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45973.50252962963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45973.50252962963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45973.50252962963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45973.50252962963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45973.50252962963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45973.50252962963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45973.50252962963</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45973.50252962963</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45973.50252962963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45973.50252962963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45973.50252962963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45973.50252962963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45973.50252962963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45973.50252962963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45973.50252962963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45973.50252962963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45973.50252962963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45973.50252962963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45973.50252962963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45973.50252962963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45973.50252962963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45973.50252962963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45973.50252962963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45973.50252962963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45973.50252962963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45973.50252962963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45973.50252962963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45973.50252962963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45973.50252962963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45973.50252962963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45973.50252962963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45973.50252962963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45973.50252962963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45973.50252962963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45973.50252962963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45973.50252962963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45973.50252962963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45973.50252962963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45973.50252962963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45973.50252962963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45973.50252962963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45973.50252962963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45973.50252962963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45973.50252962963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45973.50252962963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45973.50252962963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45973.50252962963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45973.50252962963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45973.50252962963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45973.50252962963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45973.50252962963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45973.50252962963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45973.50252962963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45973.50252962963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45973.50252962963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45973.50252962963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45973.50252962963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45973.50252962963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45973.50252962963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45973.50252962963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45973.50252962963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45973.50252962963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45973.50252962963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45973.50252962963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45973.50252962963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45973.50252962963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45973.50252962963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45973.50252962963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45973.50252962963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45973.50252962963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45973.50252962963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45973.50252962963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45973.50252962963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45973.50252962963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45973.50252962963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45973.50252962963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45973.50252962963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45973.50252962963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45973.50252962963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45973.50252962963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45973.50252962963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45973.50252962963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45973.50252962963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45973.50252962963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45973.50252962963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45973.50252962963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45973.50252962963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45973.50252962963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45973.50252962963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45973.50252962963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45973.50252962963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45973.50252962963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45973.50252962963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45973.50252962963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45973.50252962963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45973.50252962963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45973.50252962963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45973.50252962963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45973.50252962963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45973.50252962963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45973.50252962963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45973.50252962963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45973.50252962963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45973.50252962963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45973.50252962963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45973.50252962963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45973.50252962963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45973.50252962963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45973.50252962963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45973.50252962963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45973.50252962963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45973.50252962963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45973.50252962963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45973.50252962963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45973.50252962963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45973.50252962963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45973.50252962963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45973.50252962963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45973.50252962963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45973.50252962963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45973.50252962963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45973.50252962963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45973.50252962963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45973.50252962963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45973.50252962963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45973.50252962963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45973.50252962963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45973.50252962963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45973.50252962963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45973.50252962963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45973.50252962963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45973.50252962963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45973.50252962963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45973.50252962963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45973.50252962963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45973.50252962963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45973.50252962963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45973.50252962963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45973.50252962963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45973.50252962963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45973.50252962963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45973.50252962963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45973.50252962963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45973.50252962963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45973.50252962963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45973.50252962963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45973.50252962963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45973.50252962963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45973.50252962963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45973.50252962963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45973.50252962963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45973.50252962963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45973.50252962963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45973.50252962963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45973.50252962963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45973.50252962963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45973.50252962963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45973.50252962963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45973.50252962963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45973.50252962963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45973.50252962963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45973.50252962963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45973.50252962963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45973.50252962963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45973.50252962963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45973.50252962963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45973.50252962963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45973.50252962963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45973.50252962963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45973.50252962963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45973.50252962963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45973.50252962963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45973.50252962963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45973.50252962963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45973.50252962963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45973.50252962963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45973.50252962963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45973.50252962963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45973.50252962963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45973.50252962963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45973.50252962963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45973.50252962963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45973.50252962963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45973.50252962963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45973.50252962963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45973.50252962963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45973.50252962963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45973.50252962963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45973.50252962963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45973.50252962963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45973.50252962963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45973.50252962963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45973.50252962963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45973.50252962963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45973.50252962963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45973.50252962963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45973.50252962963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45973.50252962963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45973.50252962963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45973.50252962963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45973.50252962963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45973.50252962963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45973.50252962963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45973.50252962963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45973.50252962963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45973.50252962963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45973.50252962963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45973.50252962963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45973.50252962963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45973.50252962963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45973.50252962963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45973.50252962963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45973.50252962963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45973.50252962963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45973.50252962963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45973.50252962963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45973.50252962963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45973.50252962963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45973.50252962963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45973.50252962963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45973.50252962963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45973.50252962963</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61" ca="1" si="0">IFERROR(NOW()-F2,"-")</f>
        <v>0.17127962962695165</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64" t="s">
        <v>34266</v>
      </c>
      <c r="E3" s="124" t="s">
        <v>39021</v>
      </c>
      <c r="F3" s="143">
        <v>45973.434479166666</v>
      </c>
      <c r="G3" s="105">
        <f t="shared" ca="1" si="0"/>
        <v>6.8050462963583414E-2</v>
      </c>
      <c r="H3" s="143">
        <v>45973.425208333334</v>
      </c>
      <c r="I3" s="141" t="str">
        <f>IFERROR(VLOOKUP(D3,DB!A:F,6,0),"")</f>
        <v>SCECO</v>
      </c>
      <c r="J3" s="141" t="str">
        <f>IFERROR(VLOOKUP(D3,DB!A:G,7,0),"")</f>
        <v>Dead</v>
      </c>
      <c r="K3" s="144" t="s">
        <v>39126</v>
      </c>
      <c r="L3" s="145" t="str">
        <f>IFERROR(VLOOKUP(D3,DB!A:I,9,0),"")</f>
        <v>Latis</v>
      </c>
    </row>
    <row r="4" spans="1:16382" ht="31.5" customHeight="1">
      <c r="A4" s="140"/>
      <c r="B4" s="141" t="str">
        <f>IFERROR(VLOOKUP(D4,DB!A:K,11,0),"")</f>
        <v>R6</v>
      </c>
      <c r="C4" s="142">
        <v>1</v>
      </c>
      <c r="D4" s="61" t="s">
        <v>33746</v>
      </c>
      <c r="E4" s="124"/>
      <c r="F4" s="143"/>
      <c r="G4" s="105">
        <f t="shared" ca="1" si="0"/>
        <v>45973.50252962963</v>
      </c>
      <c r="H4" s="143">
        <v>45973.460011574076</v>
      </c>
      <c r="I4" s="141" t="str">
        <f>IFERROR(VLOOKUP(D4,DB!A:F,6,0),"")</f>
        <v>SCECO</v>
      </c>
      <c r="J4" s="141" t="str">
        <f>IFERROR(VLOOKUP(D4,DB!A:G,7,0),"")</f>
        <v>Dead</v>
      </c>
      <c r="K4" s="144" t="s">
        <v>39127</v>
      </c>
      <c r="L4" s="145" t="str">
        <f>IFERROR(VLOOKUP(D4,DB!A:I,9,0),"")</f>
        <v>Latis</v>
      </c>
    </row>
    <row r="5" spans="1:16382" ht="31.5" customHeight="1">
      <c r="A5" s="140"/>
      <c r="B5" s="141" t="str">
        <f>IFERROR(VLOOKUP(D5,DB!A:K,11,0),"")</f>
        <v/>
      </c>
      <c r="C5" s="142"/>
      <c r="D5" s="141"/>
      <c r="E5" s="124"/>
      <c r="F5" s="143"/>
      <c r="G5" s="105">
        <f t="shared" ca="1" si="0"/>
        <v>45973.50252962963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45973.50252962963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45973.50252962963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45973.50252962963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45973.50252962963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45973.50252962963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45973.50252962963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45973.50252962963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45973.50252962963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45973.50252962963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45973.50252962963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45973.50252962963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45973.50252962963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45973.50252962963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45973.50252962963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45973.50252962963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45973.50252962963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45973.50252962963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45973.50252962963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45973.50252962963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45973.50252962963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45973.50252962963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45973.50252962963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45973.50252962963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45973.50252962963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45973.50252962963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45973.50252962963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45973.50252962963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45973.50252962963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45973.50252962963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45973.50252962963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45973.50252962963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45973.50252962963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45973.50252962963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45973.50252962963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45973.50252962963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45973.50252962963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45973.50252962963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45973.50252962963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45973.50252962963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45973.50252962963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45973.50252962963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45973.50252962963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45973.50252962963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45973.50252962963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45973.50252962963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45973.50252962963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45973.50252962963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45973.50252962963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45973.50252962963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45973.50252962963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45973.50252962963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45973.50252962963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45973.50252962963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45973.50252962963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45973.50252962963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45973.50252962963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45973.50252962963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45973.50252962963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45973.50252962963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45973.50252962963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45973.50252962963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45973.50252962963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45973.50252962963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45973.50252962963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45973.50252962963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45973.50252962963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45973.50252962963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45973.50252962963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45973.50252962963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45973.50252962963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45973.50252962963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45973.50252962963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45973.50252962963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45973.50252962963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45973.50252962963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45973.50252962963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45973.50252962963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45973.50252962963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45973.50252962963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45973.50252962963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45973.50252962963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45973.50252962963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45973.50252962963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45973.50252962963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45973.50252962963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45973.50252962963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45973.50252962963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45973.50252962963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45973.50252962963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45973.50252962963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45973.50252962963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45973.50252962963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45973.50252962963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45973.50252962963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45973.50252962963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45973.50252962963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45973.50252962963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45973.50252962963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45973.50252962963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45973.50252962963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45973.50252962963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45973.50252962963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45973.50252962963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45973.50252962963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45973.50252962963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45973.50252962963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45973.50252962963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45973.50252962963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45973.50252962963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45973.50252962963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45973.50252962963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45973.50252962963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45973.50252962963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45973.50252962963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45973.50252962963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45973.50252962963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45973.50252962963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45973.50252962963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45973.50252962963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45973.50252962963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45973.50252962963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45973.50252962963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45973.50252962963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45973.50252962963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45973.50252962963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45973.50252962963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45973.50252962963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45973.50252962963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45973.50252962963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45973.50252962963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45973.50252962963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45973.50252962963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45973.50252962963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45973.50252962963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45973.50252962963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45973.50252962963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45973.50252962963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45973.50252962963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45973.50252962963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45973.50252962963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45973.50252962963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45973.50252962963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45973.50252962963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45973.50252962963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45973.50252962963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45973.50252962963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45973.50252962963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45973.50252962963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45973.50252962963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45973.50252962963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45973.50252962963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45973.50252962963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45973.50252962963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45973.50252962963</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2025-11-12T09:05:37Z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