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95" documentId="120_S{2AC9BD13-BADA-5192-A53E-5A8FF88502F6}" xr6:coauthVersionLast="47" xr6:coauthVersionMax="47" xr10:uidLastSave="{67A80916-03B0-4A83-81C7-FE2576F5135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3" i="9"/>
  <c r="I4" i="9"/>
  <c r="I5" i="9"/>
  <c r="I6" i="9"/>
  <c r="G4" i="9"/>
  <c r="G5" i="9"/>
  <c r="L2" i="9"/>
  <c r="L3" i="9"/>
  <c r="L4" i="9"/>
  <c r="L5" i="9"/>
  <c r="L6" i="9"/>
  <c r="J2" i="9"/>
  <c r="J3" i="9"/>
  <c r="J4" i="9"/>
  <c r="J5" i="9"/>
  <c r="J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<sst xmlns="http://schemas.openxmlformats.org/spreadsheetml/2006/main" count="180280" uniqueCount="39124">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</sst>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324.86586331018771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0.12609479166712845</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8.6117939819814637E-2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6.933553241105983E-2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45987.814289236114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45987.814289236114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45987.814289236114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45987.814289236114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45987.814289236114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45987.814289236114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45987.814289236114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45987.814289236114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45987.814289236114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45987.814289236114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45987.814289236114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45987.814289236114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45987.814289236114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45987.814289236114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45987.814289236114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45987.814289236114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45987.814289236114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45987.814289236114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45987.814289236114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45987.814289236114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45987.814289236114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45987.814289236114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45987.814289236114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45987.814289236114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45987.814289236114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45987.814289236114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45987.814289236114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45987.814289236114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45987.814289236114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45987.814289236114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45987.814289236114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45987.814289236114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45987.814289236114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45987.814289236114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45987.814289236114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45987.814289236114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45987.814289236114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45987.814289236114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45987.814289236114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45987.814289236114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45987.814289236114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45987.814289236114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45987.814289236114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45987.814289236114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45987.814289236114</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162.81445127315237</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3.4268702546323766</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45987.814289236114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45987.814289236114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45987.814289236114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45987.814289236114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45987.814289236114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45987.814289236114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45987.814289236114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45987.814289236114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45987.814289236114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45987.814289236114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45987.814289236114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45987.814289236114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45987.814289236114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45987.814289236114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45987.814289236114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45987.814289236114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45987.814289236114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45987.814289236114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45987.814289236114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45987.814289236114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45987.814289236114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45987.814289236114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45987.814289236114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45987.814289236114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45987.814289236114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45987.814289236114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45987.814289236114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45987.814289236114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45987.814289236114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45987.814289236114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45987.814289236114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45987.814289236114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45987.814289236114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45987.814289236114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45987.814289236114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45987.814289236114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45987.814289236114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45987.814289236114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45987.814289236114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45987.814289236114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45987.814289236114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45987.814289236114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45987.814289236114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45987.814289236114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45987.814289236114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45987.814289236114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45987.814289236114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45987.814289236114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45987.814289236114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45987.814289236114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45987.814289236114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45987.814289236114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45987.814289236114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45987.814289236114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45987.814289236114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45987.814289236114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45987.814289236114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45987.814289236114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45987.814289236114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45987.814289236114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45987.814289236114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45987.814289236114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45987.814289236114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45987.814289236114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45987.814289236114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45987.814289236114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45987.814289236114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45987.814289236114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45987.814289236114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45987.814289236114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45987.814289236114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45987.814289236114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45987.814289236114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45987.814289236114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45987.814289236114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45987.814289236114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45987.814289236114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45987.814289236114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45987.814289236114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45987.814289236114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45987.814289236114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45987.814289236114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45987.814289236114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45987.814289236114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45987.814289236114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45987.814289236114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45987.814289236114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45987.814289236114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45987.814289236114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45987.814289236114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45987.814289236114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45987.814289236114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45987.814289236114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45987.814289236114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45987.814289236114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45987.814289236114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45987.814289236114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45987.814289236114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45987.814289236114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45987.814289236114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45987.814289236114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45987.814289236114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45987.814289236114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45987.814289236114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45987.814289236114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45987.814289236114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45987.814289236114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45987.814289236114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45987.814289236114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45987.814289236114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45987.814289236114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45987.814289236114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45987.814289236114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45987.814289236114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45987.814289236114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45987.814289236114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45987.814289236114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45987.814289236114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45987.814289236114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45987.814289236114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45987.814289236114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45987.814289236114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45987.814289236114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45987.814289236114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45987.814289236114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45987.814289236114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45987.814289236114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45987.814289236114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45987.814289236114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45987.814289236114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45987.814289236114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45987.814289236114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45987.814289236114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45987.814289236114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45987.814289236114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45987.814289236114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45987.814289236114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45987.814289236114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45987.814289236114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45987.814289236114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45987.814289236114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45987.814289236114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45987.814289236114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45987.814289236114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45987.814289236114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45987.814289236114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45987.814289236114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45987.814289236114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45987.814289236114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45987.814289236114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45987.814289236114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45987.814289236114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45987.814289236114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45987.814289236114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45987.814289236114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45987.814289236114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45987.814289236114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45987.814289236114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45987.814289236114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45987.814289236114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45987.814289236114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45987.814289236114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45987.814289236114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45987.814289236114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45987.814289236114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45987.814289236114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45987.814289236114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45987.814289236114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45987.814289236114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45987.814289236114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45987.814289236114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45987.814289236114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45987.814289236114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45987.814289236114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45987.814289236114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45987.814289236114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45987.814289236114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45987.814289236114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45987.814289236114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45987.814289236114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45987.814289236114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45987.814289236114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45987.814289236114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45987.814289236114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45987.814289236114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45987.814289236114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45987.814289236114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45987.814289236114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45987.814289236114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45987.814289236114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45987.814289236114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45987.814289236114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45987.814289236114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45987.814289236114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45987.814289236114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45987.814289236114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45987.814289236114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45987.814289236114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45987.814289236114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45987.814289236114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45987.814289236114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45987.814289236114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45987.814289236114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45987.814289236114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45987.814289236114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45987.814289236114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45987.814289236114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45987.814289236114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45987.814289236114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45987.814289236114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45987.814289236114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45987.814289236114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45987.814289236114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45987.814289236114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45987.814289236114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45987.814289236114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45987.814289236114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45987.814289236114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45987.814289236114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45987.814289236114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45987.814289236114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45987.814289236114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45987.814289236114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45987.814289236114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45987.814289236114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45987.814289236114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45987.814289236114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45987.814289236114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45987.814289236114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45987.814289236114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45987.814289236114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45987.814289236114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45987.814289236114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45987.814289236114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45987.814289236114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45987.814289236114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45987.814289236114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45987.814289236114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45987.814289236114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45987.814289236114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45987.814289236114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45987.814289236114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45987.814289236114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45987.814289236114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45987.814289236114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45987.814289236114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45987.814289236114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45987.814289236114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45987.814289236114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45987.814289236114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45987.814289236114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45987.814289236114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45987.814289236114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45987.814289236114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45987.814289236114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45987.814289236114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45987.814289236114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45987.814289236114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45987.814289236114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45987.814289236114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45987.814289236114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45987.814289236114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45987.814289236114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45987.814289236114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45987.814289236114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45987.814289236114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45987.814289236114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45987.814289236114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45987.814289236114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45987.814289236114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45987.814289236114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45987.814289236114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45987.814289236114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45987.814289236114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45987.814289236114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45987.814289236114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45987.814289236114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45987.814289236114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45987.814289236114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45987.814289236114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45987.814289236114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45987.814289236114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45987.814289236114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45987.814289236114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45987.814289236114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45987.814289236114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45987.814289236114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45987.814289236114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45987.814289236114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45987.814289236114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45987.814289236114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45987.814289236114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45987.814289236114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45987.814289236114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45987.814289236114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45987.814289236114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45987.814289236114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45987.814289236114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45987.814289236114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45987.814289236114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45987.814289236114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45987.814289236114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45987.814289236114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45987.814289236114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45987.814289236114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45987.814289236114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45987.814289236114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45987.814289236114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45987.814289236114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45987.814289236114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45987.814289236114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45987.814289236114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45987.814289236114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45987.814289236114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45987.814289236114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45987.814289236114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45987.814289236114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45987.814289236114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45987.814289236114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45987.814289236114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45987.814289236114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45987.814289236114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45987.814289236114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45987.814289236114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45987.814289236114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45987.814289236114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45987.814289236114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45987.814289236114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45987.814289236114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45987.814289236114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45987.814289236114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45987.814289236114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45987.814289236114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45987.814289236114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45987.814289236114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45987.814289236114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45987.814289236114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45987.814289236114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45987.814289236114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45987.814289236114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45987.814289236114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45987.814289236114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45987.814289236114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45987.814289236114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45987.814289236114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45987.814289236114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45987.814289236114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45987.814289236114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45987.814289236114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45987.814289236114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45987.814289236114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45987.814289236114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45987.814289236114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45987.814289236114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45987.814289236114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45987.814289236114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45987.814289236114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45987.814289236114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45987.814289236114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45987.814289236114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45987.814289236114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45987.814289236114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45987.814289236114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45987.814289236114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45987.814289236114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45987.814289236114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45987.814289236114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45987.814289236114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45987.814289236114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45987.814289236114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45987.814289236114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45987.814289236114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45987.814289236114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45987.814289236114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45987.814289236114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45987.814289236114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45987.814289236114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45987.814289236114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45987.814289236114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45987.814289236114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45987.814289236114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45987.814289236114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45987.814289236114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45987.814289236114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45987.814289236114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45987.814289236114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45987.814289236114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45987.814289236114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45987.814289236114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45987.814289236114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45987.814289236114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45987.814289236114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45987.814289236114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45987.814289236114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45987.814289236114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45987.814289236114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45987.814289236114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45987.814289236114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45987.814289236114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45987.814289236114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45987.814289236114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45987.814289236114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45987.814289236114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45987.814289236114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45987.814289236114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45987.814289236114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45987.814289236114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45987.814289236114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45987.814289236114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45987.814289236114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45987.814289236114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45987.814289236114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45987.814289236114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45987.814289236114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45987.814289236114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45987.814289236114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45987.814289236114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45987.814289236114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45987.814289236114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45987.814289236114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45987.814289236114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45987.814289236114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45987.814289236114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45987.814289236114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45987.814289236114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45987.814289236114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45987.814289236114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45987.814289236114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45987.814289236114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45987.814289236114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45987.814289236114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45987.814289236114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45987.814289236114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45987.814289236114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45987.814289236114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45987.814289236114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45987.814289236114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45987.814289236114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45987.814289236114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45987.814289236114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45987.814289236114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45987.814289236114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45987.814289236114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45987.814289236114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45987.814289236114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45987.814289236114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45987.814289236114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45987.814289236114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45987.814289236114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45987.814289236114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45987.814289236114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45987.814289236114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45987.814289236114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45987.814289236114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45987.814289236114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45987.814289236114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45987.814289236114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45987.814289236114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45987.814289236114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45987.814289236114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45987.814289236114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45987.814289236114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45987.814289236114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45987.814289236114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45987.814289236114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45987.814289236114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45987.814289236114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45987.814289236114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45987.814289236114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45987.814289236114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45987.814289236114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45987.814289236114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45987.814289236114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45987.814289236114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45987.814289236114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45987.814289236114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45987.814289236114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45987.814289236114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45987.814289236114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45987.814289236114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45987.814289236114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45987.814289236114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45987.814289236114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45987.814289236114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45987.814289236114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45987.814289236114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45987.814289236114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45987.814289236114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45987.814289236114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45987.814289236114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45987.814289236114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45987.814289236114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45987.814289236114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45987.814289236114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45987.814289236114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45987.814289236114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45987.814289236114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45987.814289236114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45987.814289236114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45987.814289236114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45987.814289236114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45987.814289236114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45987.814289236114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45987.814289236114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45987.814289236114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45987.814289236114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45987.814289236114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45987.814289236114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45987.814289236114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45987.814289236114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45987.814289236114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45987.814289236114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45987.814289236114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45987.814289236114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45987.814289236114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45987.814289236114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45987.814289236114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45987.814289236114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45987.814289236114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45987.814289236114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45987.814289236114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45987.814289236114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45987.814289236114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45987.814289236114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45987.814289236114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45987.814289236114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45987.814289236114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45987.814289236114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45987.814289236114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45987.814289236114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45987.814289236114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45987.814289236114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45987.814289236114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45987.814289236114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45987.814289236114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45987.814289236114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45987.814289236114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45987.814289236114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45987.814289236114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45987.814289236114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45987.814289236114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45987.814289236114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45987.814289236114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45987.814289236114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45987.814289236114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45987.814289236114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45987.814289236114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45987.814289236114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45987.814289236114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45987.814289236114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45987.814289236114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45987.814289236114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45987.814289236114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45987.814289236114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45987.814289236114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45987.814289236114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45987.814289236114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45987.814289236114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45987.814289236114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45987.814289236114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45987.814289236114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45987.814289236114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45987.814289236114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45987.814289236114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45987.814289236114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45987.814289236114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45987.814289236114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45987.814289236114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45987.814289236114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45987.814289236114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45987.814289236114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45987.814289236114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45987.814289236114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45987.814289236114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45987.814289236114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45987.814289236114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45987.814289236114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45987.814289236114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45987.814289236114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45987.814289236114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45987.814289236114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45987.814289236114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45987.814289236114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45987.814289236114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45987.814289236114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45987.814289236114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45987.814289236114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45987.814289236114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45987.814289236114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45987.814289236114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45987.814289236114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45987.814289236114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45987.814289236114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45987.814289236114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45987.814289236114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45987.814289236114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45987.814289236114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45987.814289236114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45987.814289236114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45987.814289236114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45987.814289236114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45987.814289236114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45987.814289236114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45987.814289236114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45987.814289236114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45987.814289236114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45987.814289236114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45987.814289236114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45987.814289236114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45987.814289236114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45987.814289236114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45987.814289236114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45987.814289236114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45987.814289236114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45987.814289236114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45987.814289236114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45987.814289236114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45987.814289236114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45987.814289236114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45987.814289236114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45987.814289236114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45987.814289236114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45987.814289236114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45987.814289236114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45987.814289236114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45987.814289236114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45987.814289236114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45987.814289236114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45987.814289236114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45987.814289236114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45987.814289236114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45987.814289236114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45987.814289236114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45987.814289236114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45987.814289236114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45987.814289236114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45987.814289236114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45987.814289236114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45987.814289236114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45987.814289236114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45987.814289236114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45987.814289236114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45987.814289236114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45987.814289236114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45987.814289236114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45987.814289236114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45987.814289236114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45987.814289236114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45987.814289236114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45987.814289236114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45987.814289236114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45987.814289236114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45987.814289236114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45987.814289236114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45987.814289236114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45987.814289236114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45987.814289236114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45987.814289236114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45987.814289236114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45987.814289236114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45987.814289236114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45987.814289236114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45987.814289236114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45987.814289236114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45987.814289236114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45987.814289236114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45987.814289236114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45987.814289236114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45987.814289236114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45987.814289236114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45987.814289236114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45987.814289236114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45987.814289236114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45987.814289236114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45987.814289236114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45987.814289236114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45987.814289236114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45987.814289236114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45987.814289236114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45987.814289236114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45987.814289236114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45987.814289236114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45987.814289236114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45987.814289236114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45987.814289236114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45987.814289236114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45987.814289236114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45987.814289236114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45987.814289236114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45987.814289236114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45987.814289236114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45987.814289236114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45987.814289236114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45987.814289236114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45987.814289236114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45987.814289236114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45987.814289236114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45987.814289236114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45987.814289236114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45987.814289236114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45987.814289236114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45987.814289236114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45987.814289236114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45987.814289236114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45987.814289236114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45987.814289236114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45987.814289236114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45987.814289236114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45987.814289236114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45987.814289236114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45987.814289236114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45987.814289236114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45987.814289236114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45987.814289236114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45987.814289236114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45987.814289236114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45987.814289236114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45987.814289236114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45987.814289236114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45987.814289236114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45987.814289236114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45987.814289236114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45987.814289236114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45987.814289236114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45987.814289236114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45987.814289236114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45987.814289236114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45987.814289236114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45987.814289236114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45987.814289236114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45987.814289236114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45987.814289236114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45987.814289236114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45987.814289236114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45987.814289236114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45987.814289236114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45987.814289236114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45987.814289236114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45987.814289236114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45987.814289236114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45987.814289236114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45987.814289236114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45987.814289236114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45987.814289236114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45987.814289236114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45987.814289236114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45987.814289236114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45987.814289236114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45987.814289236114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45987.814289236114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45987.814289236114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45987.814289236114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45987.814289236114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45987.814289236114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45987.814289236114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45987.814289236114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45987.814289236114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45987.814289236114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45987.814289236114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45987.814289236114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45987.814289236114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45987.814289236114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45987.814289236114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45987.814289236114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45987.814289236114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45987.814289236114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45987.814289236114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45987.814289236114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45987.814289236114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45987.814289236114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45987.814289236114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45987.814289236114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45987.814289236114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45987.814289236114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45987.814289236114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45987.814289236114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45987.814289236114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45987.814289236114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45987.814289236114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45987.814289236114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45987.814289236114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45987.814289236114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45987.814289236114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45987.814289236114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45987.814289236114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45987.814289236114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45987.814289236114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45987.814289236114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45987.814289236114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45987.814289236114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45987.814289236114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45987.814289236114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45987.814289236114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45987.814289236114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45987.814289236114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45987.814289236114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45987.814289236114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45987.814289236114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45987.814289236114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45987.814289236114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45987.814289236114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45987.814289236114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45987.814289236114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45987.814289236114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45987.814289236114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45987.814289236114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45987.814289236114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45987.814289236114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45987.814289236114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45987.814289236114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45987.814289236114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45987.814289236114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45987.814289236114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45987.814289236114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45987.814289236114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45987.814289236114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45987.814289236114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45987.814289236114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45987.814289236114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45987.814289236114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45987.814289236114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45987.814289236114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45987.814289236114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45987.814289236114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45987.814289236114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45987.814289236114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45987.814289236114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45987.814289236114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45987.814289236114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45987.814289236114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45987.814289236114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45987.814289236114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45987.814289236114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45987.814289236114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45987.814289236114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45987.814289236114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45987.814289236114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45987.814289236114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45987.814289236114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45987.814289236114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45987.814289236114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45987.814289236114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45987.814289236114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45987.814289236114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45987.814289236114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45987.814289236114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45987.814289236114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45987.814289236114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45987.814289236114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45987.814289236114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45987.814289236114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45987.814289236114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45987.814289236114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45987.814289236114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45987.814289236114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45987.814289236114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45987.814289236114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45987.814289236114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45987.814289236114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45987.814289236114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45987.814289236114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45987.814289236114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45987.814289236114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45987.814289236114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45987.814289236114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45987.814289236114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45987.814289236114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45987.814289236114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45987.814289236114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45987.814289236114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45987.814289236114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45987.814289236114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45987.814289236114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45987.814289236114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45987.814289236114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45987.814289236114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45987.814289236114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45987.814289236114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45987.814289236114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45987.814289236114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45987.814289236114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45987.814289236114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45987.814289236114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45987.814289236114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45987.814289236114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45987.814289236114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45987.814289236114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45987.814289236114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45987.814289236114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45987.814289236114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45987.814289236114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45987.814289236114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45987.814289236114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45987.814289236114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45987.814289236114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45987.814289236114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45987.814289236114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45987.814289236114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45987.814289236114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45987.814289236114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45987.814289236114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45987.814289236114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45987.814289236114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45987.814289236114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45987.814289236114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45987.814289236114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45987.814289236114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45987.814289236114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45987.814289236114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45987.814289236114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45987.814289236114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45987.814289236114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45987.814289236114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45987.814289236114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45987.814289236114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45987.814289236114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45987.814289236114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45987.814289236114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45987.814289236114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45987.814289236114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45987.814289236114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45987.814289236114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45987.814289236114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45987.814289236114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45987.814289236114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45987.814289236114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45987.814289236114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45987.814289236114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45987.814289236114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45987.814289236114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45987.814289236114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45987.814289236114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45987.814289236114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45987.814289236114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45987.814289236114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45987.814289236114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45987.814289236114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45987.814289236114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45987.814289236114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45987.814289236114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45987.814289236114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45987.814289236114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45987.814289236114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45987.814289236114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45987.814289236114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45987.814289236114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45987.814289236114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45987.814289236114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45987.814289236114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45987.814289236114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45987.814289236114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45987.814289236114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45987.814289236114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45987.814289236114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45987.814289236114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45987.814289236114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45987.814289236114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45987.814289236114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45987.814289236114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45987.814289236114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45987.814289236114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45987.814289236114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45987.814289236114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45987.814289236114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45987.814289236114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45987.814289236114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45987.814289236114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45987.814289236114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45987.814289236114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45987.814289236114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45987.814289236114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45987.814289236114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45987.814289236114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45987.814289236114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45987.814289236114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45987.814289236114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45987.814289236114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45987.814289236114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45987.814289236114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45987.814289236114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45987.814289236114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45987.814289236114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45987.814289236114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45987.814289236114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45987.814289236114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45987.814289236114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45987.814289236114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45987.814289236114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45987.814289236114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45987.814289236114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45987.814289236114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45987.814289236114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45987.814289236114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45987.814289236114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45987.814289236114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45987.814289236114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45987.814289236114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45987.814289236114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45987.814289236114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45987.814289236114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45987.814289236114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45987.814289236114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45987.814289236114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45987.814289236114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45987.814289236114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45987.814289236114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45987.814289236114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45987.814289236114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45987.814289236114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45987.814289236114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45987.814289236114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45987.814289236114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45987.814289236114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45987.814289236114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45987.814289236114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45987.814289236114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45987.814289236114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45987.814289236114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45987.814289236114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45987.814289236114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45987.814289236114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45987.814289236114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45987.814289236114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45987.814289236114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45987.814289236114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45987.814289236114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45987.814289236114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45987.814289236114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45987.814289236114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45987.814289236114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45987.814289236114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45987.814289236114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45987.814289236114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45987.814289236114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45987.814289236114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45987.814289236114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45987.814289236114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45987.814289236114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45987.814289236114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45987.814289236114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45987.814289236114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45987.814289236114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45987.814289236114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45987.814289236114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45987.814289236114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45987.814289236114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45987.814289236114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45987.814289236114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45987.814289236114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45987.814289236114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45987.814289236114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45987.814289236114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284.33357164351764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45987.814289236114</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45987.814289236114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45987.814289236114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45987.814289236114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45987.814289236114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45987.814289236114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45987.814289236114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45987.814289236114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45987.814289236114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45987.814289236114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45987.814289236114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45987.814289236114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45987.814289236114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45987.814289236114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45987.814289236114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45987.814289236114</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45987.814289236114</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45987.814289236114</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45987.814289236114</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45987.814289236114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45987.814289236114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45987.814289236114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45987.814289236114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45987.814289236114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45987.814289236114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45987.814289236114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45987.814289236114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45987.814289236114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45987.814289236114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45987.814289236114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45987.814289236114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45987.814289236114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45987.814289236114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45987.814289236114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45987.814289236114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45987.814289236114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45987.814289236114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45987.814289236114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45987.814289236114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45987.814289236114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45987.814289236114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45987.814289236114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45987.814289236114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45987.814289236114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45987.814289236114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45987.814289236114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45987.814289236114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45987.814289236114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45987.814289236114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45987.814289236114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45987.814289236114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45987.814289236114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45987.814289236114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45987.814289236114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45987.814289236114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45987.814289236114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45987.814289236114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45987.814289236114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45987.814289236114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45987.814289236114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45987.814289236114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45987.814289236114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45987.814289236114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45987.814289236114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45987.814289236114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45987.814289236114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45987.814289236114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45987.814289236114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45987.814289236114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45987.814289236114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45987.814289236114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45987.814289236114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45987.814289236114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45987.814289236114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45987.814289236114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45987.814289236114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45987.814289236114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45987.814289236114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45987.814289236114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45987.814289236114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45987.814289236114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45987.814289236114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45987.814289236114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45987.814289236114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45987.814289236114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45987.814289236114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45987.814289236114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45987.814289236114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45987.814289236114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45987.814289236114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45987.814289236114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45987.814289236114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45987.814289236114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45987.814289236114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45987.814289236114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45987.814289236114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45987.814289236114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45987.814289236114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45987.814289236114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45987.814289236114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45987.814289236114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45987.814289236114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45987.814289236114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45987.814289236114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45987.814289236114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45987.814289236114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45987.814289236114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45987.814289236114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45987.814289236114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45987.814289236114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45987.814289236114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45987.814289236114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45987.814289236114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45987.814289236114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45987.814289236114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45987.814289236114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45987.814289236114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45987.814289236114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45987.814289236114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45987.814289236114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45987.814289236114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45987.814289236114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45987.814289236114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45987.814289236114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45987.814289236114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45987.814289236114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45987.814289236114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45987.814289236114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45987.814289236114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45987.814289236114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45987.814289236114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45987.814289236114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45987.814289236114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45987.814289236114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45987.814289236114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45987.814289236114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45987.814289236114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45987.814289236114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45987.814289236114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45987.814289236114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45987.814289236114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45987.814289236114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45987.814289236114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45987.814289236114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45987.814289236114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45987.814289236114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45987.814289236114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45987.814289236114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45987.814289236114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45987.814289236114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45987.814289236114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45987.814289236114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45987.814289236114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45987.814289236114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45987.814289236114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45987.814289236114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45987.814289236114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45987.814289236114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45987.814289236114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45987.814289236114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45987.814289236114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45987.814289236114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45987.814289236114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45987.814289236114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45987.814289236114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45987.814289236114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45987.814289236114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45987.814289236114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45987.814289236114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45987.814289236114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45987.814289236114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45987.814289236114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45987.814289236114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45987.814289236114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45987.814289236114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45987.814289236114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45987.814289236114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45987.814289236114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45987.814289236114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45987.814289236114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45987.814289236114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45987.814289236114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45987.814289236114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45987.814289236114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45987.814289236114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45987.814289236114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45987.814289236114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45987.814289236114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45987.814289236114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45987.814289236114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45987.814289236114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45987.814289236114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45987.814289236114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45987.814289236114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45987.814289236114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45987.814289236114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45987.814289236114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45987.814289236114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45987.814289236114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45987.814289236114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45987.814289236114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45987.814289236114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45987.814289236114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45987.814289236114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45987.814289236114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45987.814289236114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45987.814289236114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45987.814289236114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45987.814289236114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45987.814289236114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45987.814289236114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45987.814289236114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45987.814289236114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45987.814289236114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45987.814289236114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45987.814289236114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45987.814289236114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45987.814289236114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45987.814289236114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45987.814289236114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45987.814289236114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45987.814289236114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45987.814289236114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45987.814289236114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45987.814289236114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45987.814289236114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45987.814289236114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45987.814289236114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45987.814289236114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45987.814289236114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45987.814289236114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45987.814289236114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45987.814289236114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45987.814289236114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45987.814289236114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45987.814289236114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45987.814289236114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45987.814289236114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45987.814289236114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45987.814289236114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45987.814289236114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45987.814289236114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45987.814289236114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45987.814289236114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45987.814289236114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45987.814289236114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45987.814289236114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45987.814289236114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45987.814289236114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45987.814289236114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45987.814289236114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45987.814289236114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45987.814289236114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45987.814289236114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45987.814289236114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45987.814289236114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45987.814289236114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45987.814289236114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45987.814289236114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45987.814289236114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45987.814289236114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45987.814289236114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45987.814289236114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45987.814289236114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45987.814289236114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45987.814289236114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45987.814289236114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45987.814289236114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45987.814289236114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45987.814289236114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45987.814289236114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45987.814289236114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45987.814289236114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45987.814289236114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45987.814289236114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45987.814289236114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45987.814289236114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45987.814289236114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45987.814289236114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45987.814289236114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45987.814289236114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45987.814289236114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45987.814289236114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45987.814289236114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45987.814289236114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45987.814289236114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45987.814289236114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45987.814289236114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45987.814289236114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45987.814289236114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45987.814289236114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45987.814289236114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45987.814289236114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45987.814289236114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45987.814289236114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45987.814289236114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45987.814289236114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45987.814289236114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45987.814289236114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45987.814289236114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45987.814289236114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45987.814289236114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45987.814289236114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45987.814289236114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45987.814289236114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45987.814289236114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45987.814289236114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45987.814289236114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45987.814289236114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45987.814289236114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45987.814289236114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45987.814289236114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45987.814289236114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45987.814289236114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45987.814289236114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45987.814289236114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45987.814289236114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45987.814289236114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45987.814289236114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45987.814289236114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45987.814289236114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45987.814289236114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45987.814289236114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45987.814289236114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45987.814289236114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45987.814289236114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45987.814289236114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45987.814289236114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45987.814289236114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45987.814289236114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45987.814289236114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45987.814289236114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45987.814289236114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45987.814289236114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45987.814289236114</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95.982229050925525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61.6254119212972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39.153178125001432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6.4409906250002678</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ca="1">IFERROR(NOW()-F6,"")</f>
        <v>45987.814289236114</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45987.814289236114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45987.814289236114</v>
      </c>
      <c r="H8" s="38"/>
      <c r="I8" s="37" t="str">
        <f>IFERROR(VLOOKUP(D8,DB!A:F,6,0),"")</f>
        <v/>
      </c>
      <c r="J8" s="37" t="str">
        <f>IFERROR(VLOOKUP(D8,DB!A:G,7,0),"")</f>
        <v/>
      </c>
      <c r="K8" s="37"/>
      <c r="L8" s="37" t="str">
        <f>IFERROR(VLOOKUP(D8,DB!A:I,9,0),"")</f>
        <v/>
      </c>
    </row>
    <row r="9" spans="1:13" s="39" customFormat="1">
      <c r="A9" s="37"/>
      <c r="B9" s="37" t="str">
        <f>IFERROR(VLOOKUP(D9,DB!A:K,11,0),"")</f>
        <v>R5</v>
      </c>
      <c r="C9" s="37"/>
      <c r="D9" s="149" t="s">
        <v>36122</v>
      </c>
      <c r="E9" s="37"/>
      <c r="F9" s="38"/>
      <c r="G9" s="108">
        <f ca="1">IFERROR(NOW()-F9,"")</f>
        <v>45987.814289236114</v>
      </c>
      <c r="H9" s="38"/>
      <c r="I9" s="37" t="str">
        <f>IFERROR(VLOOKUP(D9,DB!A:F,6,0),"")</f>
        <v>Generator-DG</v>
      </c>
      <c r="J9" s="37" t="str">
        <f>IFERROR(VLOOKUP(D9,DB!A:G,7,0),"")</f>
        <v>In progress</v>
      </c>
      <c r="K9" s="37"/>
      <c r="L9" s="37" t="str">
        <f>IFERROR(VLOOKUP(D9,DB!A:I,9,0),"")</f>
        <v>Latis</v>
      </c>
    </row>
    <row r="10" spans="1:13" s="39" customFormat="1">
      <c r="A10" s="37"/>
      <c r="B10" s="37" t="str">
        <f>IFERROR(VLOOKUP(D10,DB!A:K,11,0),"")</f>
        <v>R5</v>
      </c>
      <c r="C10" s="37"/>
      <c r="D10" s="149" t="s">
        <v>36124</v>
      </c>
      <c r="E10" s="37"/>
      <c r="F10" s="38"/>
      <c r="G10" s="108">
        <f ca="1">IFERROR(NOW()-F10,"")</f>
        <v>45987.814289236114</v>
      </c>
      <c r="H10" s="38"/>
      <c r="I10" s="37" t="str">
        <f>IFERROR(VLOOKUP(D10,DB!A:F,6,0),"")</f>
        <v>Generator-SG</v>
      </c>
      <c r="J10" s="37" t="str">
        <f>IFERROR(VLOOKUP(D10,DB!A:G,7,0),"")</f>
        <v>Dead</v>
      </c>
      <c r="K10" s="37"/>
      <c r="L10" s="37" t="str">
        <f>IFERROR(VLOOKUP(D10,DB!A:I,9,0),"")</f>
        <v>Latis</v>
      </c>
    </row>
    <row r="11" spans="1:13" s="39" customFormat="1">
      <c r="A11" s="37"/>
      <c r="B11" s="37" t="str">
        <f>IFERROR(VLOOKUP(D11,DB!A:K,11,0),"")</f>
        <v/>
      </c>
      <c r="C11" s="37"/>
      <c r="D11" s="37"/>
      <c r="E11" s="37"/>
      <c r="F11" s="38"/>
      <c r="G11" s="108">
        <f ca="1">IFERROR(NOW()-F11,"")</f>
        <v>45987.814289236114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45987.814289236114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45987.814289236114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45987.814289236114</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45987.814289236114</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45987.814289236114</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45987.814289236114</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45987.814289236114</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45987.814289236114</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45987.814289236114</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45987.814289236114</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45987.814289236114</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45987.814289236114</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45987.814289236114</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45987.814289236114</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45987.814289236114</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45987.814289236114</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45987.814289236114</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45987.814289236114</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45987.814289236114</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45987.814289236114</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45987.814289236114</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45987.814289236114</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45987.814289236114</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45987.814289236114</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45987.814289236114</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45987.814289236114</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45987.814289236114</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45987.814289236114</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45987.814289236114</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45987.814289236114</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45987.814289236114</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45987.814289236114</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45987.814289236114</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45987.814289236114</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45987.814289236114</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45987.814289236114</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45987.814289236114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45987.814289236114</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45987.814289236114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45987.814289236114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45987.814289236114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45987.814289236114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45987.814289236114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45987.814289236114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45987.814289236114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45987.814289236114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45987.814289236114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45987.814289236114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45987.814289236114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45987.814289236114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45987.814289236114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45987.814289236114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45987.814289236114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45987.814289236114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45987.814289236114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45987.814289236114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45987.814289236114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45987.814289236114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45987.814289236114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45987.814289236114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45987.814289236114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45987.814289236114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45987.814289236114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45987.814289236114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45987.814289236114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45987.814289236114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45987.814289236114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45987.814289236114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45987.814289236114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45987.814289236114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45987.814289236114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2025-11-26T16:34:35Z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